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96" documentId="13_ncr:1_{F6CB121F-512D-4AA6-A0C1-0FB36C537598}" xr6:coauthVersionLast="47" xr6:coauthVersionMax="47" xr10:uidLastSave="{BED32DD6-DDF4-413A-8A28-C1D00103FF9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<sst xmlns="http://schemas.openxmlformats.org/spreadsheetml/2006/main" count="178604" uniqueCount="39085">
  <si>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</si>
  <si>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</si>
  <si>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</si>
  <si>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</si>
  <si>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</si>
  <si>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</si>
  <si>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</si>
  <si>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</si>
  <si>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</si>
  <si>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</si>
  <si>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</si>
  <si>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</si>
  <si>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</si>
  <si>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</si>
  <si>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</si>
  <si>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</si>
  <si>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</si>
  <si>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</si>
  <si>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</si>
  <si>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</si>
  <si>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</si>
  <si>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</si>
  <si>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</si>
  <si>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</si>
  <si>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</si>
  <si>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</si>
  <si>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</si>
  <si>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</si>
  <si>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</si>
  <si>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</si>
  <si>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</si>
  <si>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</si>
  <si>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</si>
  <si>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</si>
  <si>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</si>
  <si>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</si>
  <si>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</si>
  <si>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</si>
  <si>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</si>
  <si>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</si>
  <si>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</si>
  <si>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</si>
  <si>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</si>
  <si>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</si>
  <si>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</si>
  <si>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</si>
  <si>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</si>
  <si>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</si>
  <si>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</si>
  <si>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</si>
  <si>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</si>
  <si>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</si>
  <si>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</si>
  <si>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</si>
  <si>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</si>
  <si>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</si>
  <si>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</si>
  <si>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</si>
  <si>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</si>
  <si>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</si>
  <si>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</si>
  <si>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</si>
  <si>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</si>
  <si>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</si>
  <si>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</si>
  <si>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</si>
  <si>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</si>
  <si>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</si>
  <si>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</si>
  <si>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</si>
  <si>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</si>
  <si>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</si>
  <si>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</si>
  <si>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</si>
  <si>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</si>
  <si>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</si>
  <si>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</si>
  <si>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</si>
  <si>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</si>
  <si>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</si>
  <si>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</si>
  <si>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</si>
  <si>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</si>
  <si>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</si>
  <si>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</si>
  <si>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</si>
  <si>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</si>
  <si>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</si>
  <si>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</si>
  <si>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</si>
  <si>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</si>
  <si>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</si>
  <si>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</si>
  <si>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</si>
  <si>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</si>
  <si>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</si>
  <si>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</si>
  <si>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</si>
  <si>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</si>
  <si>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</si>
  <si>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</si>
  <si>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</si>
  <si>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</si>
  <si>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</si>
  <si>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</si>
  <si>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</si>
  <si>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</si>
  <si>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</si>
  <si>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</si>
  <si>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</si>
  <si>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</si>
  <si>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</si>
  <si>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</si>
  <si>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</si>
  <si>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</si>
  <si>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</si>
  <si>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</si>
  <si>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</si>
  <si>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</si>
  <si>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</si>
  <si>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</si>
  <si>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</si>
  <si>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</si>
  <si>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</si>
  <si>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</si>
  <si>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</si>
  <si>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</si>
  <si>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</si>
  <si>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</si>
  <si>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</si>
  <si>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</si>
  <si>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</si>
  <si>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</si>
  <si>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</si>
  <si>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</si>
  <si>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</si>
  <si>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</si>
  <si>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</si>
  <si>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</si>
  <si>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</si>
  <si>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</si>
  <si>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</si>
  <si>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</si>
  <si>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</si>
  <si>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</si>
  <si>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</si>
  <si>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</si>
  <si>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</si>
  <si>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</si>
  <si>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</si>
  <si>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</si>
  <si>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</si>
  <si>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</si>
  <si>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</si>
  <si>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</si>
  <si>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</si>
  <si>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</si>
  <si>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</si>
  <si>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</si>
  <si>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</si>
  <si>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</si>
  <si>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</si>
  <si>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</si>
  <si>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</si>
  <si>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</si>
  <si>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</si>
  <si>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</si>
  <si>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</si>
  <si>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</si>
  <si>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</si>
  <si>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</si>
  <si>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</si>
  <si>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</si>
  <si>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</si>
  <si>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</si>
  <si>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</si>
  <si>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</si>
  <si>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</si>
  <si>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</si>
  <si>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</si>
  <si>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</si>
  <si>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</si>
  <si>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</si>
  <si>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</si>
  <si>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</si>
  <si>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</si>
  <si>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</si>
  <si>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</si>
  <si>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</si>
  <si>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</si>
  <si>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</si>
  <si>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</si>
  <si>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</si>
  <si>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</si>
  <si>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</si>
  <si>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</si>
  <si>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</si>
  <si>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</si>
  <si>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</si>
  <si>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</si>
  <si>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</si>
  <si>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</si>
  <si>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</si>
  <si>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</si>
  <si>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</si>
  <si>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</si>
  <si>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</si>
  <si>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</si>
  <si>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</si>
  <si>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</si>
  <si>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</si>
  <si>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</si>
  <si>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</si>
  <si>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</si>
  <si>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</si>
  <si>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</si>
  <si>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</si>
  <si>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</si>
  <si>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</si>
  <si>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</si>
  <si>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</si>
  <si>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</si>
  <si>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</si>
  <si>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</si>
  <si>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</si>
  <si>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</si>
  <si>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</si>
  <si>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</si>
  <si>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</si>
  <si>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</si>
  <si>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</si>
  <si>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</si>
  <si>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</si>
  <si>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</si>
  <si>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</si>
  <si>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</si>
  <si>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</si>
  <si>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</si>
  <si>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</si>
  <si>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</si>
  <si>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</si>
  <si>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</si>
  <si>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</si>
  <si>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</si>
  <si>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</si>
  <si>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</si>
  <si>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</si>
  <si>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</si>
  <si>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</si>
  <si>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</si>
  <si>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</si>
  <si>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</si>
  <si>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</si>
  <si>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</si>
  <si>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</si>
  <si>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</si>
  <si>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</si>
  <si>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</si>
  <si>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</si>
  <si>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</si>
  <si>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</si>
  <si>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</si>
  <si>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</si>
  <si>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</si>
  <si>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</si>
  <si>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</si>
  <si>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</si>
  <si>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</si>
  <si>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</si>
  <si>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</si>
  <si>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</si>
  <si>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</si>
  <si>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</si>
  <si>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</si>
  <si>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</si>
  <si>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</si>
  <si>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</si>
  <si>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</si>
  <si>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</si>
  <si>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</si>
  <si>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</si>
  <si>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</si>
  <si>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</si>
  <si>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</si>
  <si>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</si>
  <si>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</si>
  <si>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</si>
  <si>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</si>
  <si>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</si>
  <si>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</si>
  <si>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</si>
  <si>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</si>
  <si>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</si>
  <si>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</si>
  <si>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</si>
  <si>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</si>
  <si>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</si>
  <si>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</si>
  <si>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</si>
  <si>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</si>
  <si>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</si>
  <si>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</si>
  <si>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</si>
  <si>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</si>
  <si>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</si>
  <si>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</si>
  <si>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</si>
  <si>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</si>
  <si>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</si>
  <si>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</si>
  <si>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</si>
  <si>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</si>
  <si>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</si>
  <si>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</si>
  <si>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</si>
  <si>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</si>
  <si>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</si>
  <si>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</si>
  <si>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</si>
  <si>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</si>
  <si>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</si>
  <si>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</si>
  <si>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</si>
  <si>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</si>
  <si>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</si>
  <si>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</si>
  <si>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</si>
  <si>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</si>
  <si>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</si>
  <si>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</si>
  <si>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</si>
  <si>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</si>
  <si>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</si>
  <si>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</si>
  <si>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</si>
  <si>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</si>
  <si>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</si>
  <si>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</si>
  <si>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</si>
  <si>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</si>
  <si>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</si>
  <si>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</si>
  <si>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</si>
  <si>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</si>
  <si>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</si>
  <si>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</si>
  <si>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</si>
  <si>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</si>
  <si>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</si>
  <si>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</si>
  <si>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</si>
  <si>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</si>
  <si>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</si>
  <si>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</si>
  <si>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</si>
  <si>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</si>
  <si>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</si>
  <si>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</si>
  <si>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</si>
  <si>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</si>
  <si>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</si>
  <si>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</si>
  <si>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</si>
  <si>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</si>
  <si>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</si>
  <si>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</si>
  <si>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</si>
  <si>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</si>
  <si>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</si>
  <si>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</si>
  <si>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</si>
  <si>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</si>
  <si>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</si>
  <si>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</si>
  <si>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</si>
  <si>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</si>
  <si>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</si>
  <si>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</si>
  <si>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</si>
  <si>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</si>
  <si>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</si>
  <si>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</si>
  <si>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</si>
  <si>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</si>
  <si>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</si>
  <si>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</si>
  <si>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</si>
  <si>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</si>
  <si>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</si>
  <si>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</si>
  <si>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</si>
  <si>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</si>
  <si>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</si>
  <si>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</si>
  <si>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</si>
  <si>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</si>
  <si>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</si>
  <si>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</si>
  <si>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</si>
  <si>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</si>
  <si>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</si>
  <si>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</si>
  <si>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</si>
  <si>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</si>
  <si>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</si>
  <si>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</si>
  <si>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</si>
  <si>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</si>
  <si>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</si>
  <si>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</si>
  <si>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</si>
  <si>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</si>
  <si>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</si>
  <si>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</si>
  <si>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</si>
  <si>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</si>
  <si>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</si>
  <si>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</si>
  <si>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</si>
  <si>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</si>
  <si>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</si>
  <si>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</si>
  <si>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</si>
  <si>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</si>
  <si>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</si>
  <si>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</si>
  <si>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</si>
  <si>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</si>
  <si>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</si>
  <si>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</si>
  <si>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</si>
  <si>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</si>
  <si>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</si>
  <si>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</si>
  <si>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</si>
  <si>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</si>
  <si>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</si>
  <si>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</si>
  <si>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</si>
  <si>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</si>
  <si>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</si>
  <si>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</si>
  <si>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</si>
  <si>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</si>
  <si>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</si>
  <si>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</si>
  <si>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</si>
  <si>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</si>
  <si>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</si>
  <si>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</si>
  <si>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</si>
  <si>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</si>
  <si>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</si>
  <si>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</si>
  <si>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</si>
  <si>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</si>
  <si>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</si>
  <si>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</si>
  <si>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</si>
  <si>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</si>
  <si>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</si>
  <si>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</si>
  <si>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</si>
  <si>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</si>
  <si>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</si>
  <si>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</si>
  <si>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</si>
  <si>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</si>
  <si>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</si>
  <si>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</si>
  <si>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</si>
  <si>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</si>
  <si>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</si>
  <si>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</si>
  <si>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</si>
  <si>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</si>
  <si>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</si>
  <si>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</si>
  <si>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</si>
  <si>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</si>
  <si>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</si>
  <si>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</si>
  <si>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</si>
  <si>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</si>
  <si>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</si>
  <si>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</si>
  <si>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</si>
  <si>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</si>
  <si>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</si>
  <si>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</si>
  <si>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</si>
  <si>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</si>
  <si>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</si>
  <si>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</si>
  <si>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</si>
  <si>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</si>
  <si>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</si>
  <si>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</si>
  <si>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</si>
  <si>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</si>
  <si>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</si>
  <si>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</si>
  <si>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</si>
  <si>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</si>
  <si>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</si>
  <si>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</si>
  <si>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</si>
  <si>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</si>
  <si>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</si>
  <si>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</si>
  <si>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</si>
  <si>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</si>
  <si>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</si>
  <si>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</si>
  <si>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</si>
  <si>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</si>
  <si>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</si>
  <si>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</si>
  <si>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</si>
  <si>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</si>
  <si>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</si>
  <si>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</si>
  <si>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</si>
  <si>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</si>
  <si>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</si>
  <si>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</si>
  <si>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</si>
  <si>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</si>
  <si>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</si>
  <si>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</si>
  <si>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</si>
  <si>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</si>
  <si>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</si>
  <si>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</si>
  <si>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</si>
  <si>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</si>
  <si>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</si>
  <si>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</si>
  <si>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</si>
  <si>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</si>
  <si>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</si>
  <si>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</si>
  <si>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</si>
  <si>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</si>
  <si>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</si>
  <si>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</si>
  <si>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</si>
  <si>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</si>
  <si>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</si>
  <si>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</si>
  <si>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</si>
  <si>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</si>
  <si>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</si>
  <si>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</si>
  <si>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</si>
  <si>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</si>
  <si>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</si>
  <si>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</si>
  <si>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</si>
  <si>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</si>
  <si>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</si>
  <si>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</si>
  <si>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</si>
  <si>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</si>
  <si>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</si>
  <si>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</si>
  <si>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</si>
  <si>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</si>
  <si>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</si>
  <si>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</si>
  <si>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</si>
  <si>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</si>
  <si>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</si>
  <si>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</si>
  <si>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</si>
  <si>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</si>
  <si>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</si>
  <si>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</si>
  <si>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</si>
  <si>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</si>
  <si>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</si>
  <si>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</si>
  <si>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</si>
  <si>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</si>
  <si>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</si>
  <si>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</si>
  <si>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</si>
  <si>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</si>
  <si>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</si>
  <si>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</si>
  <si>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</si>
  <si>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</si>
  <si>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</si>
  <si>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</si>
  <si>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</si>
  <si>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</si>
  <si>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</si>
  <si>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</si>
  <si>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</si>
  <si>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</si>
  <si>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</si>
  <si>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</si>
  <si>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</si>
  <si>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</si>
  <si>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</si>
  <si>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</si>
  <si>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</si>
  <si>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</si>
  <si>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</si>
  <si>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</si>
  <si>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</si>
  <si>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</si>
  <si>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</si>
  <si>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</si>
  <si>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</si>
  <si>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</si>
  <si>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</si>
  <si>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</si>
  <si>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</si>
  <si>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</si>
  <si>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</si>
  <si>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</si>
  <si>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</si>
  <si>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</si>
  <si>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</si>
  <si>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</si>
  <si>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</si>
  <si>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</si>
  <si>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</si>
  <si>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</si>
  <si>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</si>
  <si>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</si>
  <si>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</si>
  <si>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</si>
  <si>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</si>
  <si>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</si>
  <si>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</si>
  <si>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</si>
  <si>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</si>
  <si>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</si>
  <si>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</si>
  <si>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</si>
  <si>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</si>
  <si>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</si>
  <si>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</si>
  <si>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</si>
  <si>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</si>
  <si>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</si>
  <si>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</si>
  <si>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</si>
  <si>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</si>
  <si>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</si>
  <si>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</si>
  <si>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</si>
  <si>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</si>
  <si>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</si>
  <si>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</si>
  <si>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</si>
  <si>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</si>
  <si>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</si>
  <si>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</si>
  <si>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</si>
  <si>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</si>
  <si>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</si>
  <si>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</si>
  <si>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</si>
  <si>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</si>
  <si>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</si>
  <si>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</si>
  <si>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</si>
  <si>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</si>
  <si>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</si>
  <si>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</si>
  <si>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</si>
  <si>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</si>
  <si>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</si>
  <si>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</si>
  <si>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</si>
  <si>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</si>
  <si>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</si>
  <si>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</si>
  <si>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</si>
  <si>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</si>
  <si>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</si>
  <si>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</si>
  <si>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</si>
  <si>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</si>
  <si>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</si>
  <si>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</si>
  <si>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</si>
  <si>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</si>
  <si>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</si>
  <si>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</si>
  <si>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</si>
  <si>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</si>
  <si>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</si>
  <si>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</si>
  <si>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</si>
  <si>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</si>
  <si>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</si>
  <si>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</si>
  <si>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</si>
  <si>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</si>
  <si>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</si>
  <si>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</si>
  <si>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</si>
  <si>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</si>
  <si>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</si>
  <si>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</si>
  <si>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</si>
  <si>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</si>
  <si>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</si>
  <si>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</si>
  <si>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</si>
  <si>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</si>
  <si>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</si>
  <si>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</si>
  <si>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</si>
  <si>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</si>
  <si>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</si>
  <si>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</si>
  <si>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</si>
  <si>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</si>
  <si>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</si>
  <si>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</si>
  <si>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</si>
  <si>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</si>
  <si>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</si>
  <si>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</si>
  <si>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</si>
  <si>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</si>
  <si>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</si>
  <si>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</si>
  <si>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</si>
  <si>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</si>
  <si>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</si>
  <si>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</si>
  <si>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</si>
  <si>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</si>
  <si>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</si>
  <si>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</si>
  <si>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</si>
  <si>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</si>
  <si>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</si>
  <si>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</si>
  <si>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</si>
  <si>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</si>
  <si>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</si>
  <si>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</si>
  <si>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</si>
  <si>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</si>
  <si>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</si>
  <si>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</si>
  <si>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</si>
  <si>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</si>
  <si>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</si>
  <si>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</si>
  <si>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</si>
  <si>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</si>
  <si>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</si>
  <si>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</si>
  <si>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</si>
  <si>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</si>
  <si>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</si>
  <si>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</si>
  <si>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</si>
  <si>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</si>
  <si>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</si>
  <si>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</si>
  <si>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</si>
  <si>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</si>
  <si>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</si>
  <si>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</si>
  <si>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</si>
  <si>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</si>
  <si>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</si>
  <si>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</si>
  <si>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</si>
  <si>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</si>
  <si>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</si>
  <si>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</si>
  <si>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</si>
  <si>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</si>
  <si>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</si>
  <si>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</si>
  <si>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</si>
  <si>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</si>
  <si>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</si>
  <si>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</si>
  <si>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</si>
  <si>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</si>
  <si>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</si>
  <si>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</si>
  <si>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</si>
  <si>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</si>
  <si>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</si>
  <si>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</si>
  <si>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</si>
  <si>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</si>
  <si>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</si>
  <si>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</si>
  <si>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</si>
  <si>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</si>
  <si>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</si>
  <si>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</si>
  <si>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</si>
  <si>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</si>
  <si>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</si>
  <si>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</si>
  <si>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</si>
  <si>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</si>
  <si>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</si>
  <si>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</si>
  <si>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</si>
  <si>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</si>
  <si>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</si>
  <si>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</si>
  <si>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</si>
  <si>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</si>
  <si>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</si>
  <si>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</si>
  <si>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</si>
  <si>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</si>
  <si>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</si>
  <si>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</si>
  <si>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</si>
  <si>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</si>
  <si>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</si>
  <si>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</si>
  <si>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</si>
  <si>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</si>
  <si>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</si>
  <si>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</si>
  <si>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</si>
  <si>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</si>
  <si>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</si>
  <si>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</si>
  <si>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</si>
  <si>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</si>
  <si>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</si>
  <si>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</si>
  <si>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</si>
  <si>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</si>
  <si>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</si>
  <si>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</si>
  <si>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</si>
  <si>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</si>
  <si>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</si>
  <si>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</si>
  <si>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</si>
  <si>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</si>
  <si>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</si>
  <si>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</si>
  <si>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</si>
  <si>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</si>
  <si>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</si>
  <si>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</si>
  <si>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</si>
  <si>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</si>
  <si>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</si>
  <si>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</si>
  <si>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</si>
  <si>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</si>
  <si>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</si>
  <si>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</si>
  <si>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</si>
  <si>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</si>
  <si>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</si>
  <si>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</si>
  <si>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</si>
  <si>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</si>
  <si>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</si>
  <si>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</si>
  <si>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</si>
  <si>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</si>
  <si>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</si>
  <si>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</si>
  <si>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</si>
  <si>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</si>
  <si>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</si>
  <si>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</si>
  <si>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</si>
  <si>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</si>
  <si>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</si>
  <si>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</si>
  <si>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</si>
  <si>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</si>
  <si>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</si>
  <si>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</si>
  <si>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</si>
  <si>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</si>
  <si>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</si>
  <si>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</si>
  <si>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</si>
  <si>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</si>
  <si>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</si>
  <si>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</si>
  <si>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</si>
  <si>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</si>
  <si>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</si>
  <si>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</si>
  <si>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</si>
  <si>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</si>
  <si>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</si>
  <si>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</si>
  <si>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</si>
  <si>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</si>
  <si>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</si>
  <si>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</si>
  <si>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</si>
  <si>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</si>
  <si>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</si>
  <si>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</si>
  <si>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</si>
  <si>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</si>
  <si>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</si>
  <si>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</si>
  <si>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</si>
  <si>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</si>
  <si>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</si>
  <si>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</si>
  <si>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</si>
  <si>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</si>
  <si>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</si>
  <si>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</si>
  <si>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</si>
  <si>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</si>
  <si>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</si>
  <si>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</si>
  <si>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</si>
  <si>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</si>
  <si>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</si>
  <si>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</si>
  <si>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</si>
  <si>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</si>
  <si>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</si>
  <si>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</si>
  <si>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</si>
  <si>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</si>
  <si>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</si>
  <si>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</si>
  <si>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</si>
  <si>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</si>
  <si>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</si>
  <si>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</si>
  <si>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</si>
  <si>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</si>
  <si>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</si>
  <si>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</si>
  <si>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</si>
  <si>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</si>
  <si>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</si>
  <si>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</si>
  <si>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</si>
  <si>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</si>
  <si>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</si>
  <si>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</si>
  <si>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</si>
  <si>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</si>
  <si>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</si>
  <si>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</si>
  <si>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</si>
  <si>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</si>
  <si>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</si>
  <si>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</si>
  <si>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</si>
  <si>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</si>
  <si>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</si>
  <si>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</si>
  <si>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</si>
  <si>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</si>
  <si>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</si>
  <si>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</si>
  <si>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</si>
  <si>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</si>
  <si>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</si>
  <si>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</si>
  <si>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</si>
  <si>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</si>
  <si>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</si>
  <si>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</si>
  <si>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</si>
  <si>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</si>
  <si>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</si>
  <si>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</si>
  <si>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</si>
  <si>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</si>
  <si>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</si>
  <si>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</si>
  <si>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</si>
  <si>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</si>
  <si>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</si>
  <si>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</si>
  <si>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</si>
  <si>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</si>
  <si>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</si>
  <si>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</si>
  <si>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</si>
  <si>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</si>
  <si>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</si>
  <si>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</si>
  <si>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</si>
  <si>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</si>
  <si>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</si>
  <si>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</si>
  <si>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</si>
  <si>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</si>
  <si>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</si>
  <si>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</si>
  <si>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</si>
  <si>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</si>
  <si>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</si>
  <si>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</si>
  <si>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</si>
  <si>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</si>
  <si>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</si>
  <si>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</si>
  <si>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</si>
  <si>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</si>
  <si>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</si>
  <si>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</si>
  <si>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</si>
  <si>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</si>
  <si>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</si>
  <si>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</si>
  <si>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</si>
  <si>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</si>
  <si>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</si>
  <si>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</si>
  <si>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</si>
  <si>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</si>
  <si>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</si>
  <si>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</si>
  <si>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</si>
  <si>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</si>
  <si>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</si>
  <si>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</si>
  <si>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</si>
  <si>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</si>
  <si>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</si>
  <si>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</si>
  <si>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</si>
  <si>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</si>
  <si>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</si>
  <si>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</si>
  <si>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</si>
  <si>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</si>
  <si>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</si>
  <si>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</si>
  <si>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</si>
  <si>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</si>
  <si>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</si>
  <si>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</si>
  <si>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</si>
  <si>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</si>
  <si>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</si>
  <si>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</si>
  <si>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</si>
  <si>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</si>
  <si>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</si>
  <si>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</si>
  <si>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</si>
  <si>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</si>
  <si>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</si>
  <si>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</si>
  <si>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</si>
  <si>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</si>
  <si>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</si>
  <si>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</si>
  <si>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</si>
  <si>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</si>
  <si>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</si>
  <si>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</si>
  <si>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</si>
  <si>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</si>
  <si>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</si>
  <si>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</si>
  <si>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</si>
  <si>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</si>
  <si>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</si>
  <si>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</si>
  <si>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</si>
  <si>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</si>
  <si>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</si>
  <si>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</si>
  <si>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</si>
  <si>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</si>
  <si>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</si>
  <si>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</si>
  <si>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</si>
  <si>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</si>
  <si>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</si>
  <si>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</si>
  <si>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</si>
  <si>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</si>
  <si>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</si>
  <si>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</si>
  <si>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</si>
  <si>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</si>
  <si>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</si>
  <si>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</si>
  <si>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</si>
  <si>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</si>
  <si>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</si>
  <si>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</si>
  <si>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</si>
  <si>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</si>
  <si>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</si>
  <si>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</si>
  <si>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</si>
  <si>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</si>
  <si>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</si>
  <si>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</si>
  <si>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</si>
  <si>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</si>
  <si>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</si>
  <si>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</si>
  <si>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</si>
  <si>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</si>
  <si>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</si>
  <si>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</si>
  <si>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</si>
  <si>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</si>
  <si>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</si>
  <si>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</si>
  <si>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</si>
  <si>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</si>
  <si>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</si>
  <si>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</si>
  <si>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</si>
  <si>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</si>
  <si>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</si>
  <si>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</si>
  <si>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</si>
  <si>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</si>
  <si>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</si>
  <si>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</si>
  <si>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</si>
  <si>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</si>
  <si>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</si>
  <si>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</si>
  <si>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</si>
  <si>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</si>
  <si>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</si>
  <si>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</si>
  <si>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</si>
  <si>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</si>
  <si>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</si>
  <si>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</si>
  <si>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</si>
  <si>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</si>
  <si>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</si>
  <si>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</si>
  <si>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</si>
  <si>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</si>
  <si>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</si>
  <si>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</si>
  <si>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</si>
  <si>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</si>
  <si>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</si>
  <si>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</si>
  <si>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</si>
  <si>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</si>
  <si>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</si>
  <si>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</si>
  <si>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</si>
  <si>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</si>
  <si>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</si>
  <si>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</si>
  <si>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</si>
  <si>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</si>
  <si>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</si>
  <si>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</si>
  <si>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</si>
  <si>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</si>
  <si>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</si>
  <si>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</si>
  <si>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</si>
  <si>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</si>
  <si>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</si>
  <si>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</si>
  <si>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</si>
  <si>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</si>
  <si>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</si>
  <si>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</si>
  <si>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</si>
  <si>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</si>
  <si>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</si>
  <si>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</si>
  <si>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</si>
  <si>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</si>
  <si>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</si>
  <si>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</si>
  <si>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</si>
  <si>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</si>
  <si>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</si>
  <si>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</si>
  <si>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</si>
  <si>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</si>
  <si>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</si>
  <si>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</si>
  <si>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</si>
  <si>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</si>
  <si>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</si>
  <si>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</si>
  <si>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</si>
  <si>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</si>
  <si>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</si>
  <si>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</si>
  <si>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</si>
  <si>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</si>
  <si>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</si>
  <si>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</si>
  <si>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</si>
  <si>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</si>
  <si>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</si>
  <si>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</si>
  <si>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</si>
  <si>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</si>
  <si>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</si>
  <si>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</si>
  <si>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</si>
  <si>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</si>
  <si>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</si>
  <si>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</si>
  <si>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</si>
  <si>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</si>
  <si>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</si>
  <si>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</si>
  <si>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</si>
  <si>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</si>
  <si>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</si>
  <si>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</si>
  <si>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</si>
  <si>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</si>
  <si>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</si>
  <si>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</si>
  <si>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</si>
  <si>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</si>
  <si>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</si>
  <si>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</si>
  <si>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</si>
  <si>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</si>
  <si>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</si>
  <si>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</si>
  <si>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</si>
  <si>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</si>
  <si>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</si>
  <si>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</si>
  <si>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</si>
  <si>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</si>
  <si>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</si>
  <si>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</si>
  <si>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</si>
  <si>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</si>
  <si>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</si>
  <si>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</si>
  <si>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</si>
  <si>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</si>
  <si>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</si>
  <si>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</si>
  <si>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</si>
  <si>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</si>
  <si>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</si>
  <si>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</si>
  <si>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</si>
  <si>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</si>
  <si>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</si>
  <si>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</si>
  <si>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</si>
  <si>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</si>
  <si>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</si>
  <si>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</si>
  <si>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</si>
  <si>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</si>
  <si>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</si>
  <si>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</si>
  <si>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</si>
  <si>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</si>
  <si>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</si>
  <si>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</si>
  <si>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</si>
  <si>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</si>
  <si>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</si>
  <si>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</si>
  <si>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</si>
  <si>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</si>
  <si>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</si>
  <si>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</si>
  <si>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</si>
  <si>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</si>
  <si>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</si>
  <si>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</si>
  <si>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</si>
  <si>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</si>
  <si>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</si>
  <si>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</si>
  <si>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</si>
  <si>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</si>
  <si>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</si>
  <si>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</si>
  <si>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</si>
  <si>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</si>
  <si>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</si>
  <si>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</si>
  <si>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</si>
  <si>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</si>
  <si>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</si>
  <si>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</si>
  <si>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</si>
  <si>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</si>
  <si>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</si>
  <si>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</si>
  <si>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</si>
  <si>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</si>
  <si>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</si>
  <si>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</si>
  <si>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</si>
  <si>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</si>
  <si>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</si>
  <si>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</si>
  <si>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</si>
  <si>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</si>
  <si>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</si>
  <si>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</si>
  <si>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</si>
  <si>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</si>
  <si>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</si>
  <si>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</si>
  <si>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</si>
  <si>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</si>
  <si>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</si>
  <si>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</si>
  <si>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</si>
  <si>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</si>
  <si>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</si>
  <si>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</si>
  <si>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</si>
  <si>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</si>
  <si>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</si>
  <si>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</si>
  <si>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</si>
  <si>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</si>
  <si>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</si>
  <si>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</si>
  <si>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</si>
  <si>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</si>
  <si>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</si>
  <si>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</si>
  <si>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</si>
  <si>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</si>
  <si>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</si>
  <si>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</si>
  <si>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</si>
  <si>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</si>
  <si>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</si>
  <si>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</si>
  <si>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</si>
  <si>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</si>
  <si>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</si>
  <si>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</si>
  <si>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</si>
  <si>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</si>
  <si>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</si>
  <si>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</si>
  <si>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</si>
  <si>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</si>
  <si>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</si>
  <si>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</si>
  <si>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</si>
  <si>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</si>
  <si>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</si>
  <si>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</si>
  <si>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</si>
  <si>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</si>
  <si>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</si>
  <si>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</si>
  <si>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</si>
  <si>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</si>
  <si>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</si>
  <si>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</si>
  <si>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</si>
  <si>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</si>
  <si>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</si>
  <si>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</si>
  <si>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</si>
  <si>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</si>
  <si>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</si>
  <si>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</si>
  <si>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</si>
  <si>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</si>
  <si>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</si>
  <si>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</si>
  <si>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</si>
  <si>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</si>
  <si>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</si>
  <si>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</si>
  <si>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</si>
  <si>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</si>
  <si>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</si>
  <si>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</si>
  <si>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</si>
  <si>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</si>
  <si>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</si>
  <si>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</si>
  <si>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</si>
  <si>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</si>
  <si>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</si>
  <si>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</si>
  <si>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</si>
  <si>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</si>
  <si>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</si>
  <si>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</si>
  <si>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</si>
  <si>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</si>
  <si>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</si>
  <si>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</si>
  <si>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</si>
  <si>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</si>
  <si>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</si>
  <si>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</si>
  <si>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</si>
  <si>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</si>
  <si>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</si>
  <si>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</si>
  <si>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</si>
  <si>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</si>
  <si>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</si>
  <si>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</si>
  <si>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</si>
  <si>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</si>
  <si>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</si>
  <si>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</si>
  <si>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</si>
  <si>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</si>
  <si>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</si>
  <si>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</si>
  <si>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</si>
  <si>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</si>
  <si>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</si>
  <si>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</si>
  <si>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</si>
  <si>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</si>
  <si>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</si>
  <si>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</si>
  <si>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</si>
  <si>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</si>
  <si>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</si>
  <si>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</si>
  <si>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</si>
  <si>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</si>
  <si>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</si>
  <si>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</si>
  <si>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</si>
  <si>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</si>
  <si>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</si>
  <si>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</si>
  <si>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</si>
  <si>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</si>
  <si>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</si>
  <si>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</si>
  <si>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</si>
  <si>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</si>
  <si>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</si>
  <si>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</si>
  <si>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</si>
  <si>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</si>
  <si>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</si>
  <si>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</si>
  <si>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</si>
  <si>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</si>
  <si>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</si>
  <si>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</si>
  <si>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</si>
  <si>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</si>
  <si>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</si>
  <si>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</si>
  <si>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</si>
  <si>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</si>
  <si>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</si>
  <si>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</si>
  <si>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</si>
  <si>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</si>
  <si>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</si>
  <si>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</si>
  <si>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</si>
  <si>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</si>
  <si>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</si>
  <si>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</si>
  <si>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</si>
  <si>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</si>
  <si>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</si>
  <si>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</si>
  <si>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</si>
  <si>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</si>
  <si>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</si>
  <si>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</si>
  <si>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</si>
  <si>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</si>
  <si>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</si>
  <si>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</si>
  <si>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</si>
  <si>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</si>
  <si>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</si>
  <si>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</si>
  <si>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</si>
  <si>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</si>
  <si>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</si>
  <si>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</si>
  <si>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</si>
  <si>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</si>
  <si>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</si>
  <si>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</si>
  <si>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</si>
  <si>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</si>
  <si>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</si>
  <si>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</si>
  <si>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</si>
  <si>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</si>
  <si>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</si>
  <si>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</si>
  <si>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</si>
  <si>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</si>
  <si>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</si>
  <si>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</si>
  <si>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</si>
  <si>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</si>
  <si>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</si>
  <si>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</si>
  <si>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</si>
  <si>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</si>
  <si>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</si>
  <si>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</si>
  <si>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</si>
  <si>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</si>
  <si>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</si>
  <si>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</si>
  <si>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</si>
  <si>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</si>
  <si>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</si>
  <si>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</si>
  <si>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</si>
  <si>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</si>
  <si>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</si>
  <si>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</si>
  <si>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</si>
  <si>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</si>
  <si>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</si>
  <si>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</si>
  <si>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</si>
  <si>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</si>
  <si>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</si>
  <si>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</si>
  <si>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</si>
  <si>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</si>
  <si>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</si>
  <si>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</si>
  <si>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</si>
  <si>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</si>
  <si>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</si>
  <si>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</si>
  <si>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</si>
  <si>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</si>
  <si>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</si>
  <si>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</si>
  <si>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</si>
  <si>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</si>
  <si>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</si>
  <si>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</si>
  <si>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</si>
  <si>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</si>
  <si>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</si>
  <si>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</si>
  <si>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</si>
  <si>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</si>
  <si>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</si>
  <si>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</si>
  <si>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</si>
  <si>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</si>
  <si>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</si>
  <si>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</si>
  <si>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</si>
  <si>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</si>
  <si>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</si>
  <si>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</si>
  <si>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</si>
  <si>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</si>
  <si>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</si>
  <si>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</si>
  <si>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</si>
  <si>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</si>
  <si>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</si>
  <si>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</si>
  <si>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</si>
  <si>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</si>
  <si>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</si>
  <si>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</si>
  <si>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</si>
  <si>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</si>
  <si>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</si>
  <si>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</si>
  <si>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</si>
  <si>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</si>
  <si>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</si>
  <si>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</si>
  <si>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</si>
  <si>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</si>
  <si>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</si>
  <si>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</si>
  <si>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</si>
  <si>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</si>
  <si>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</si>
  <si>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</si>
  <si>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</si>
  <si>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</si>
  <si>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</si>
  <si>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</si>
  <si>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</si>
  <si>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</si>
  <si>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</si>
  <si>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</si>
  <si>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</si>
  <si>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</si>
  <si>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</si>
  <si>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</si>
  <si>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</si>
  <si>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</si>
  <si>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</si>
  <si>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</si>
  <si>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</si>
  <si>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</si>
  <si>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</si>
  <si>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</si>
  <si>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</si>
  <si>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</si>
  <si>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</si>
  <si>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</si>
  <si>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</si>
  <si>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</si>
  <si>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</si>
  <si>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</si>
  <si>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</si>
  <si>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</si>
  <si>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</si>
  <si>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</si>
  <si>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</si>
  <si>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</si>
  <si>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</si>
  <si>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</si>
  <si>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</si>
  <si>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</si>
  <si>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</si>
  <si>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</si>
  <si>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</si>
  <si>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</si>
  <si>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</si>
  <si>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</si>
  <si>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</si>
  <si>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</si>
  <si>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</si>
  <si>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</si>
  <si>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</si>
  <si>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</si>
  <si>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</si>
  <si>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</si>
  <si>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</si>
  <si>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</si>
  <si>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</si>
  <si>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</si>
  <si>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</si>
  <si>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</si>
  <si>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</si>
  <si>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</si>
  <si>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</si>
  <si>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</si>
  <si>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</si>
  <si>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</si>
  <si>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</si>
  <si>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</si>
  <si>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</si>
  <si>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</si>
  <si>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</si>
  <si>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</si>
  <si>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</si>
  <si>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</si>
  <si>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</si>
  <si>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</si>
  <si>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</si>
  <si>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</si>
  <si>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</si>
  <si>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</si>
  <si>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</si>
  <si>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</si>
  <si>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</si>
  <si>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</si>
  <si>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</si>
  <si>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</si>
  <si>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</si>
  <si>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</si>
  <si>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</si>
  <si>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</si>
  <si>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</si>
  <si>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</si>
  <si>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</si>
  <si>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</si>
  <si>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</si>
  <si>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</si>
  <si>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</si>
  <si>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</si>
  <si>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</si>
  <si>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</si>
  <si>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</si>
  <si>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</si>
  <si>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</si>
  <si>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</si>
  <si>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</si>
  <si>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</si>
  <si>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</si>
  <si>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</si>
  <si>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</si>
  <si>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</si>
  <si>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</si>
  <si>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</si>
  <si>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</si>
  <si>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</si>
  <si>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</si>
  <si>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</si>
  <si>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</si>
  <si>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</si>
  <si>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</si>
  <si>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</si>
  <si>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</si>
  <si>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</si>
  <si>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</si>
  <si>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</si>
  <si>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</si>
  <si>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</si>
  <si>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</si>
  <si>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</si>
  <si>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</si>
  <si>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</si>
  <si>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</si>
  <si>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</si>
  <si>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</si>
  <si>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</si>
  <si>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</si>
  <si>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</si>
  <si>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</si>
  <si>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</si>
  <si>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</si>
  <si>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</si>
  <si>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</si>
  <si>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</si>
  <si>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</si>
  <si>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</si>
  <si>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</si>
  <si>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</si>
  <si>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</si>
  <si>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</si>
  <si>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</si>
  <si>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</si>
  <si>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</si>
  <si>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</si>
  <si>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</si>
  <si>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</si>
  <si>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</si>
  <si>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</si>
  <si>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</si>
  <si>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</si>
  <si>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</si>
  <si>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</si>
  <si>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</si>
  <si>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</si>
  <si>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</si>
  <si>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</si>
  <si>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</si>
  <si>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</si>
  <si>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</si>
  <si>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</si>
  <si>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</si>
  <si>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</si>
  <si>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</si>
  <si>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</si>
  <si>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</si>
  <si>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</si>
  <si>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</si>
  <si>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</si>
  <si>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</si>
  <si>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</si>
  <si>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</si>
  <si>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</si>
  <si>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</si>
  <si>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</si>
  <si>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</si>
  <si>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</si>
  <si>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</si>
  <si>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</si>
  <si>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</si>
  <si>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</si>
  <si>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</si>
  <si>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</si>
  <si>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</si>
  <si>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</si>
  <si>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</si>
  <si>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</si>
  <si>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</si>
  <si>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</si>
  <si>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</si>
  <si>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</si>
  <si>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</si>
  <si>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</si>
  <si>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</si>
  <si>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</si>
  <si>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</si>
  <si>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</si>
  <si>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</si>
  <si>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</si>
  <si>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</si>
  <si>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</si>
  <si>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</si>
  <si>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</si>
  <si>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</si>
  <si>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</si>
  <si>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</si>
  <si>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</si>
  <si>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</si>
  <si>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</si>
  <si>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</si>
  <si>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</si>
  <si>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</si>
  <si>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</si>
  <si>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</si>
  <si>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</si>
  <si>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</si>
  <si>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</si>
  <si>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</si>
  <si>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</si>
  <si>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</si>
  <si>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</si>
  <si>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</si>
  <si>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</si>
  <si>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</si>
  <si>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</si>
  <si>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</si>
  <si>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</si>
  <si>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</si>
  <si>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</si>
  <si>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</si>
  <si>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</si>
  <si>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</si>
  <si>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</si>
  <si>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</si>
  <si>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</si>
  <si>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</si>
  <si>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</si>
  <si>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</si>
  <si>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</si>
  <si>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</si>
  <si>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</si>
  <si>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</si>
  <si>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</si>
  <si>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</si>
  <si>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</si>
  <si>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</si>
  <si>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</si>
  <si>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</si>
  <si>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</si>
  <si>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</si>
  <si>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</si>
  <si>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</si>
  <si>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</si>
  <si>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</si>
  <si>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</si>
  <si>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</si>
  <si>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</si>
  <si>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</si>
  <si>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</si>
  <si>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</si>
  <si>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</si>
  <si>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</si>
  <si>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</si>
  <si>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</si>
  <si>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</si>
  <si>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</si>
  <si>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</si>
  <si>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</si>
  <si>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</si>
  <si>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</si>
  <si>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</si>
  <si>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</si>
  <si>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</si>
  <si>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</si>
  <si>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</si>
  <si>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</si>
  <si>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</si>
  <si>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</si>
  <si>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</si>
  <si>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</si>
  <si>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</si>
  <si>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</si>
  <si>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</si>
  <si>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</si>
  <si>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</si>
  <si>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</si>
  <si>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</si>
  <si>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</si>
  <si>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</si>
  <si>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</si>
  <si>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</si>
  <si>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</si>
  <si>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</si>
  <si>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</si>
  <si>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</si>
  <si>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</si>
  <si>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</si>
  <si>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</si>
  <si>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</si>
  <si>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</si>
  <si>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</si>
  <si>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</si>
  <si>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</si>
  <si>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</si>
  <si>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</si>
  <si>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</si>
  <si>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</si>
  <si>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</si>
  <si>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</si>
  <si>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</si>
  <si>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</si>
  <si>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</si>
  <si>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</si>
  <si>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</si>
  <si>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</si>
  <si>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</si>
  <si>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</si>
  <si>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</si>
  <si>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</si>
  <si>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</si>
  <si>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</si>
  <si>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</si>
  <si>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</si>
  <si>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</si>
  <si>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</si>
  <si>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</si>
  <si>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</si>
  <si>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</si>
  <si>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</si>
  <si>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</si>
  <si>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</si>
  <si>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</si>
  <si>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</si>
  <si>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</si>
  <si>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</si>
  <si>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</si>
  <si>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</si>
  <si>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</si>
  <si>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</si>
  <si>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</si>
  <si>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</si>
  <si>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</si>
  <si>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</si>
  <si>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</si>
  <si>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</si>
  <si>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</si>
  <si>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</si>
  <si>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</si>
  <si>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</si>
  <si>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</si>
  <si>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</si>
  <si>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</si>
  <si>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</si>
  <si>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</si>
  <si>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</si>
  <si>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</si>
  <si>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</si>
  <si>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</si>
  <si>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</si>
  <si>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</si>
  <si>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</si>
  <si>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</si>
  <si>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</si>
  <si>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</si>
  <si>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</si>
  <si>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</si>
  <si>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</si>
  <si>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</si>
  <si>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</si>
  <si>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</si>
  <si>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</si>
  <si>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</si>
  <si>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</si>
  <si>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</si>
  <si>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</si>
  <si>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</si>
  <si>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</si>
  <si>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</si>
  <si>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</si>
  <si>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</si>
  <si>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</si>
  <si>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</si>
  <si>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</si>
  <si>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</si>
  <si>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</si>
  <si>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</si>
  <si>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</si>
  <si>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</si>
  <si>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</si>
  <si>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</si>
  <si>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</si>
  <si>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</si>
  <si>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</si>
  <si>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</si>
  <si>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</si>
  <si>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</si>
  <si>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</si>
  <si>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</si>
  <si>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</si>
  <si>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</si>
  <si>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</si>
  <si>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</si>
  <si>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</si>
  <si>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</si>
  <si>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</si>
  <si>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</si>
  <si>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</si>
  <si>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</si>
  <si>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</si>
  <si>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</si>
  <si>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</si>
  <si>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</si>
  <si>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</si>
  <si>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</si>
  <si>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</si>
  <si>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</si>
  <si>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</si>
  <si>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</si>
  <si>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</si>
  <si>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</si>
  <si>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</si>
  <si>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</si>
  <si>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</si>
  <si>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</si>
  <si>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</si>
  <si>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</si>
  <si>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</si>
  <si>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</si>
  <si>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</si>
  <si>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</si>
  <si>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</si>
  <si>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</si>
  <si>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</si>
  <si>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</si>
  <si>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</si>
  <si>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</si>
  <si>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</si>
  <si>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</si>
  <si>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</si>
  <si>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</si>
  <si>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</si>
  <si>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</si>
  <si>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</si>
  <si>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</si>
  <si>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</si>
  <si>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</si>
  <si>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</si>
  <si>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</si>
  <si>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</si>
  <si>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</si>
  <si>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</si>
  <si>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</si>
  <si>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</si>
  <si>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</si>
  <si>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</si>
  <si>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</si>
  <si>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</si>
  <si>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</si>
  <si>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</si>
  <si>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</si>
  <si>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</si>
  <si>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</si>
  <si>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</si>
  <si>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</si>
  <si>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</si>
  <si>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</si>
  <si>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</si>
  <si>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</si>
  <si>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</si>
  <si>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</si>
  <si>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</si>
  <si>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</si>
  <si>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</si>
  <si>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</si>
  <si>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</si>
  <si>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</si>
  <si>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</si>
  <si>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</si>
  <si>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</si>
  <si>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</si>
  <si>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</si>
  <si>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</si>
  <si>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</si>
  <si>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</si>
  <si>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</si>
  <si>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</si>
  <si>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</si>
  <si>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</si>
  <si>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</si>
  <si>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</si>
  <si>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</si>
  <si>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</si>
  <si>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</si>
  <si>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</si>
  <si>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</si>
  <si>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</si>
  <si>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</si>
  <si>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</si>
  <si>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</si>
  <si>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</si>
  <si>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</si>
  <si>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</si>
  <si>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</si>
  <si>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</si>
  <si>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</si>
  <si>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</si>
  <si>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</si>
  <si>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</si>
  <si>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</si>
  <si>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</si>
  <si>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</si>
  <si>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</si>
  <si>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</si>
  <si>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</si>
  <si>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</si>
  <si>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</si>
  <si>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</si>
  <si>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</si>
  <si>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</si>
  <si>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</si>
  <si>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</si>
  <si>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</si>
  <si>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</si>
  <si>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</si>
  <si>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</si>
  <si>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</si>
  <si>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</si>
  <si>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</si>
  <si>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</si>
  <si>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</si>
  <si>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</si>
  <si>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</si>
  <si>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</si>
  <si>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</si>
  <si>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</si>
  <si>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</si>
  <si>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</si>
  <si>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</si>
  <si>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</si>
  <si>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</si>
  <si>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</si>
  <si>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</si>
  <si>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</si>
  <si>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</si>
  <si>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</si>
  <si>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</si>
  <si>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</si>
  <si>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</si>
  <si>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</si>
  <si>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</si>
  <si>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</si>
  <si>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</si>
  <si>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</si>
  <si>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</si>
  <si>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</si>
  <si>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</si>
  <si>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</si>
  <si>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</si>
  <si>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</si>
  <si>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</si>
  <si>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</si>
  <si>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</si>
  <si>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</si>
  <si>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</si>
  <si>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</si>
  <si>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</si>
  <si>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</si>
  <si>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</si>
  <si>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</si>
  <si>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</si>
  <si>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</si>
  <si>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</si>
  <si>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</si>
  <si>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</si>
  <si>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</si>
  <si>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</si>
  <si>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</si>
  <si>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</si>
  <si>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</si>
  <si>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</si>
  <si>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</si>
  <si>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</si>
  <si>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</si>
  <si>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</si>
  <si>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</si>
  <si>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</si>
  <si>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</si>
  <si>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</si>
  <si>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</si>
  <si>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</si>
  <si>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</si>
  <si>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</si>
  <si>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</si>
  <si>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</si>
  <si>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</si>
  <si>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</si>
  <si>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</si>
  <si>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</si>
  <si>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</si>
  <si>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</si>
  <si>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</si>
  <si>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</si>
  <si>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</si>
  <si>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</si>
  <si>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</si>
  <si>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</si>
  <si>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</si>
  <si>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</si>
  <si>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</si>
  <si>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</si>
  <si>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</si>
  <si>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</si>
  <si>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</si>
  <si>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</si>
  <si>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</si>
  <si>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</si>
  <si>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</si>
  <si>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</si>
  <si>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</si>
  <si>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</si>
  <si>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</si>
  <si>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</si>
  <si>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</si>
  <si>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</si>
  <si>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</si>
  <si>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</si>
  <si>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</si>
  <si>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</si>
  <si>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</si>
  <si>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</si>
  <si>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</si>
  <si>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</si>
  <si>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</si>
  <si>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</si>
  <si>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</si>
  <si>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</si>
  <si>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</si>
  <si>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</si>
  <si>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</si>
  <si>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</si>
  <si>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</si>
  <si>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</si>
  <si>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</si>
  <si>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</si>
  <si>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</si>
  <si>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</si>
  <si>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</si>
  <si>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</si>
  <si>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</si>
  <si>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</si>
  <si>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</si>
  <si>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</si>
  <si>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</si>
  <si>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</si>
  <si>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</si>
  <si>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</si>
  <si>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</si>
  <si>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</si>
  <si>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</si>
  <si>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</si>
  <si>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</si>
  <si>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</si>
  <si>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</si>
  <si>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</si>
  <si>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</si>
  <si>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</si>
  <si>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</si>
  <si>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</si>
  <si>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</si>
  <si>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</si>
  <si>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</si>
  <si>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</si>
  <si>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</si>
  <si>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</si>
  <si>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</si>
  <si>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</si>
  <si>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</si>
  <si>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</si>
  <si>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</si>
  <si>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</si>
  <si>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</si>
  <si>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</si>
  <si>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</si>
  <si>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</si>
  <si>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</si>
  <si>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</si>
  <si>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</si>
  <si>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</si>
  <si>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</si>
  <si>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</si>
  <si>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</si>
  <si>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</si>
  <si>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</si>
  <si>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</si>
  <si>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</si>
  <si>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</si>
  <si>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</si>
  <si>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</si>
  <si>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</si>
  <si>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</si>
  <si>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</si>
  <si>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</si>
  <si>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</si>
  <si>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</si>
  <si>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</si>
  <si>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</si>
  <si>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</si>
  <si>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</si>
  <si>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</si>
  <si>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</si>
  <si>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</si>
  <si>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</si>
  <si>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</si>
  <si>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</si>
  <si>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</si>
  <si>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</si>
  <si>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</si>
  <si>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</si>
  <si>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</si>
  <si>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</si>
  <si>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</si>
  <si>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</si>
  <si>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</si>
  <si>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</si>
  <si>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</si>
  <si>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</si>
  <si>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</si>
  <si>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</si>
  <si>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</si>
  <si>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</si>
  <si>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</si>
  <si>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</si>
  <si>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</si>
  <si>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</si>
  <si>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</si>
  <si>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</si>
  <si>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</si>
  <si>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</si>
  <si>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</si>
  <si>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</si>
  <si>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</si>
  <si>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</si>
  <si>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</si>
  <si>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</si>
  <si>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</si>
  <si>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</si>
  <si>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</si>
  <si>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</si>
  <si>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</si>
  <si>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</si>
  <si>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</si>
  <si>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</si>
  <si>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</si>
  <si>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</si>
  <si>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</si>
  <si>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</si>
  <si>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</si>
  <si>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</si>
  <si>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</si>
  <si>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</si>
  <si>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</si>
  <si>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</si>
  <si>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</si>
  <si>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</si>
  <si>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</si>
  <si>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</si>
  <si>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</si>
  <si>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</si>
  <si>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</si>
  <si>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</si>
  <si>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</si>
  <si>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</si>
  <si>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</si>
  <si>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</si>
  <si>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</si>
  <si>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</si>
  <si>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</si>
  <si>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</si>
  <si>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</si>
  <si>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</si>
  <si>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</si>
  <si>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</si>
  <si>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</si>
  <si>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</si>
  <si>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</si>
  <si>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</si>
  <si>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</si>
  <si>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</si>
  <si>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</si>
  <si>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</si>
  <si>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</si>
  <si>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</si>
  <si>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</si>
  <si>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</si>
  <si>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</si>
  <si>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</si>
  <si>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</si>
  <si>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</si>
  <si>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</si>
  <si>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</si>
  <si>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</si>
  <si>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</si>
  <si>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</si>
  <si>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</si>
  <si>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</si>
  <si>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</si>
  <si>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</si>
  <si>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</si>
  <si>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</si>
  <si>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</si>
  <si>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</si>
  <si>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</si>
  <si>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</si>
  <si>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</si>
  <si>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</si>
  <si>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</si>
  <si>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</si>
  <si>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</si>
  <si>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</si>
  <si>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</si>
  <si>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</si>
  <si>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</si>
  <si>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</si>
  <si>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</si>
  <si>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</si>
  <si>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</si>
  <si>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</si>
  <si>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</si>
  <si>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</si>
  <si>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</si>
  <si>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</si>
  <si>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</si>
  <si>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</si>
  <si>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</si>
  <si>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</si>
  <si>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</si>
  <si>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</si>
  <si>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</si>
  <si>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</si>
  <si>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</si>
  <si>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</si>
  <si>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</si>
  <si>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</si>
  <si>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</si>
  <si>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</si>
  <si>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</si>
  <si>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</si>
  <si>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</si>
  <si>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</si>
  <si>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</si>
  <si>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</si>
  <si>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</si>
  <si>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</si>
  <si>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</si>
  <si>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</si>
  <si>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</si>
  <si>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</si>
  <si>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</si>
  <si>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</si>
  <si>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</si>
  <si>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</si>
  <si>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</si>
  <si>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</si>
  <si>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</si>
  <si>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</si>
  <si>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</si>
  <si>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</si>
  <si>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</si>
  <si>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</si>
  <si>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</si>
  <si>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</si>
  <si>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</si>
  <si>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</si>
  <si>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</si>
  <si>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</si>
  <si>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</si>
  <si>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</si>
  <si>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</si>
  <si>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</si>
  <si>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</si>
  <si>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</si>
  <si>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</si>
  <si>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</si>
  <si>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</si>
  <si>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</si>
  <si>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</si>
  <si>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</si>
  <si>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</si>
  <si>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</si>
  <si>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</si>
  <si>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</si>
  <si>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</si>
  <si>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</si>
  <si>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</si>
  <si>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</si>
  <si>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</si>
  <si>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</si>
  <si>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</si>
  <si>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</si>
  <si>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</si>
  <si>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</si>
  <si>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</si>
  <si>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</si>
  <si>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</si>
  <si>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</si>
  <si>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</si>
  <si>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</si>
  <si>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</si>
  <si>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</si>
  <si>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</si>
  <si>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</si>
  <si>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</si>
  <si>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</si>
  <si>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</si>
  <si>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</si>
  <si>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</si>
  <si>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</si>
  <si>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</si>
  <si>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</si>
  <si>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</si>
  <si>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</si>
  <si>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</si>
  <si>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</si>
  <si>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</si>
  <si>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</si>
  <si>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</si>
  <si>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</si>
  <si>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</si>
  <si>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</si>
  <si>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</si>
  <si>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</si>
  <si>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</si>
  <si>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</si>
  <si>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</si>
  <si>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</si>
  <si>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</si>
  <si>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</si>
  <si>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</si>
  <si>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</si>
  <si>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</si>
  <si>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</si>
  <si>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</si>
  <si>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</si>
  <si>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</si>
  <si>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</si>
  <si>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</si>
  <si>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</si>
  <si>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</si>
  <si>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</si>
  <si>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</si>
  <si>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</si>
  <si>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</si>
  <si>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</si>
  <si>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</si>
  <si>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</si>
  <si>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</si>
  <si>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</si>
  <si>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</si>
  <si>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</si>
  <si>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</si>
  <si>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</si>
  <si>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</si>
  <si>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</si>
  <si>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</si>
  <si>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</si>
  <si>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</si>
  <si>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</si>
  <si>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</si>
  <si>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</si>
  <si>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</si>
  <si>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</si>
  <si>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</si>
  <si>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</si>
  <si>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</si>
  <si>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</si>
  <si>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</si>
  <si>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</si>
  <si>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</si>
  <si>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</si>
  <si>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</si>
  <si>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</si>
  <si>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</si>
  <si>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</si>
  <si>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</si>
  <si>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</si>
  <si>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</si>
  <si>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</si>
  <si>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</si>
  <si>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</si>
  <si>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</si>
  <si>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</si>
  <si>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</si>
  <si>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</si>
  <si>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</si>
  <si>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</si>
  <si>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</si>
  <si>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</si>
  <si>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</si>
  <si>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</si>
  <si>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</si>
  <si>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</si>
  <si>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</si>
  <si>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</si>
  <si>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</si>
  <si>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</si>
  <si>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</si>
  <si>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</si>
  <si>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</si>
  <si>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</si>
  <si>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</si>
  <si>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</si>
  <si>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</si>
  <si>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</si>
  <si>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</si>
  <si>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</si>
  <si>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</si>
  <si>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</si>
  <si>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</si>
  <si>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</si>
  <si>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</si>
  <si>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</si>
  <si>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</si>
  <si>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</si>
  <si>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</si>
  <si>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</si>
  <si>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</si>
  <si>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</si>
  <si>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</si>
  <si>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</si>
  <si>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</si>
  <si>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</si>
  <si>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</si>
  <si>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</si>
  <si>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</si>
  <si>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</si>
  <si>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</si>
  <si>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</si>
  <si>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</si>
  <si>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</si>
  <si>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</si>
  <si>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</si>
  <si>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</si>
  <si>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</si>
  <si>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</si>
  <si>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</si>
  <si>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</si>
  <si>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</si>
  <si>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</si>
  <si>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</si>
  <si>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</si>
  <si>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</si>
  <si>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</si>
  <si>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</si>
  <si>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</si>
  <si>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</si>
  <si>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</si>
  <si>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</si>
  <si>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</si>
  <si>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</si>
  <si>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</si>
  <si>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</si>
  <si>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</si>
  <si>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</si>
  <si>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</si>
  <si>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</si>
  <si>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</si>
  <si>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</si>
  <si>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</si>
  <si>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</si>
  <si>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</si>
  <si>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</si>
  <si>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</si>
  <si>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</si>
  <si>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</si>
  <si>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</si>
  <si>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</si>
  <si>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</si>
  <si>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</si>
  <si>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</si>
  <si>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</si>
  <si>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</si>
  <si>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</si>
  <si>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</si>
  <si>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</si>
  <si>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</si>
  <si>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</si>
  <si>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</si>
  <si>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</si>
  <si>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</si>
  <si>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</si>
  <si>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</si>
  <si>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</si>
  <si>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</si>
  <si>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</si>
  <si>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</si>
  <si>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</si>
  <si>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</si>
  <si>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</si>
  <si>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</si>
  <si>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</si>
  <si>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</si>
  <si>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</si>
  <si>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</si>
  <si>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</si>
  <si>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</si>
  <si>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</si>
  <si>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</si>
  <si>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</si>
  <si>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</si>
  <si>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</si>
  <si>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</si>
  <si>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</si>
  <si>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</si>
  <si>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</si>
  <si>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</si>
  <si>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</si>
  <si>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</si>
  <si>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</si>
  <si>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</si>
  <si>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</si>
  <si>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</si>
  <si>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</si>
  <si>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</si>
  <si>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</si>
  <si>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</si>
  <si>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</si>
  <si>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</si>
  <si>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</si>
  <si>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</si>
  <si>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</si>
  <si>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</si>
  <si>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</si>
  <si>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</si>
  <si>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</si>
  <si>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</si>
  <si>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</si>
  <si>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</si>
  <si>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</si>
  <si>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</si>
  <si>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</si>
  <si>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</si>
  <si>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</si>
  <si>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</si>
  <si>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</si>
  <si>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</si>
  <si>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</si>
  <si>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</si>
  <si>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</si>
  <si>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</si>
  <si>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</si>
  <si>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</si>
  <si>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</si>
  <si>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</si>
  <si>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</si>
  <si>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</si>
  <si>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</si>
  <si>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</si>
  <si>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</si>
  <si>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</si>
  <si>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</si>
  <si>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</si>
  <si>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</si>
  <si>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</si>
  <si>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</si>
  <si>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</si>
  <si>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</si>
  <si>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</si>
  <si>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</si>
  <si>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</si>
  <si>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</si>
  <si>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</si>
  <si>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</si>
  <si>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</si>
  <si>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</si>
  <si>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</si>
  <si>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</si>
  <si>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</si>
  <si>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</si>
  <si>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</si>
  <si>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</si>
  <si>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</si>
  <si>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</si>
  <si>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</si>
  <si>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</si>
  <si>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</si>
  <si>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</si>
  <si>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</si>
  <si>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</si>
  <si>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</si>
  <si>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</si>
  <si>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</si>
  <si>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</si>
  <si>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</si>
  <si>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</si>
  <si>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</si>
  <si>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</si>
  <si>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</si>
  <si>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</si>
  <si>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</si>
  <si>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</si>
  <si>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</si>
  <si>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</si>
  <si>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</si>
  <si>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</si>
  <si>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</si>
  <si>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</si>
  <si>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</si>
  <si>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</si>
  <si>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</si>
  <si>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</si>
  <si>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</si>
  <si>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</si>
  <si>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</si>
  <si>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</si>
  <si>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</si>
  <si>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</si>
  <si>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</si>
  <si>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</si>
  <si>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</si>
  <si>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</si>
  <si>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</si>
  <si>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</si>
  <si>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</si>
  <si>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</si>
  <si>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</si>
  <si>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</si>
  <si>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</si>
  <si>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</si>
  <si>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</si>
  <si>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</si>
  <si>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</si>
  <si>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</si>
  <si>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</si>
  <si>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</si>
  <si>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</si>
  <si>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</si>
  <si>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</si>
  <si>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</si>
  <si>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</si>
  <si>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</si>
  <si>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</si>
  <si>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</si>
  <si>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</si>
  <si>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</si>
  <si>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</si>
  <si>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</si>
  <si>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</si>
  <si>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</si>
  <si>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</si>
  <si>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</si>
  <si>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</si>
  <si>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</si>
  <si>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</si>
  <si>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</si>
  <si>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</si>
  <si>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</si>
  <si>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</si>
  <si>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</si>
  <si>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</si>
  <si>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</si>
  <si>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</si>
  <si>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</si>
  <si>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</si>
  <si>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</si>
  <si>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</si>
  <si>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</si>
  <si>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</si>
  <si>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</si>
  <si>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</si>
  <si>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</si>
  <si>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</si>
  <si>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</si>
  <si>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</si>
  <si>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</si>
  <si>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</si>
  <si>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</si>
  <si>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</si>
  <si>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</si>
  <si>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</si>
  <si>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</si>
  <si>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</si>
  <si>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</si>
  <si>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</si>
  <si>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</si>
  <si>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</si>
  <si>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</si>
  <si>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</si>
  <si>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</si>
  <si>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</si>
  <si>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</si>
  <si>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</si>
  <si>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</si>
  <si>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</si>
  <si>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</si>
  <si>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</si>
  <si>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</si>
  <si>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</si>
  <si>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</si>
  <si>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</si>
  <si>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</si>
  <si>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</si>
  <si>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</si>
  <si>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</si>
  <si>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</si>
  <si>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</si>
  <si>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</si>
  <si>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</si>
  <si>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</si>
  <si>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</si>
  <si>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</si>
  <si>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</si>
  <si>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</si>
  <si>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</si>
  <si>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</si>
  <si>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</si>
  <si>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</si>
  <si>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</si>
  <si>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</si>
  <si>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</si>
  <si>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</si>
  <si>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</si>
  <si>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</si>
  <si>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</si>
  <si>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</si>
  <si>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</si>
  <si>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</si>
  <si>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</si>
  <si>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</si>
  <si>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</si>
  <si>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</si>
  <si>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</si>
  <si>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</si>
  <si>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</si>
  <si>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</si>
  <si>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</si>
  <si>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</si>
  <si>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</si>
  <si>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</si>
  <si>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</si>
  <si>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</si>
  <si>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</si>
  <si>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</si>
  <si>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</si>
  <si>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</si>
  <si>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</si>
  <si>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</si>
  <si>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</si>
  <si>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</si>
  <si>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</si>
  <si>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</si>
  <si>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</si>
  <si>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</si>
  <si>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</si>
  <si>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</si>
  <si>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</si>
  <si>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</si>
  <si>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</si>
  <si>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</si>
  <si>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</si>
  <si>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</si>
  <si>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</si>
  <si>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</si>
  <si>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</si>
  <si>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</si>
  <si>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</si>
  <si>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</si>
  <si>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</si>
  <si>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</si>
  <si>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</si>
  <si>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</si>
  <si>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</si>
  <si>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</si>
  <si>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</si>
  <si>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</si>
  <si>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</si>
  <si>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</si>
  <si>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</si>
  <si>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</si>
  <si>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</si>
  <si>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</si>
  <si>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</si>
  <si>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</si>
  <si>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</si>
  <si>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</si>
  <si>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</si>
  <si>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</si>
  <si>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</si>
  <si>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</si>
  <si>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</si>
  <si>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</si>
  <si>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</si>
  <si>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</si>
  <si>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</si>
  <si>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</si>
  <si>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</si>
  <si>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</si>
  <si>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</si>
  <si>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</si>
  <si>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</si>
  <si>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</si>
  <si>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</si>
  <si>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</si>
  <si>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</si>
  <si>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</si>
  <si>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</si>
  <si>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</si>
  <si>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</si>
  <si>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</si>
  <si>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</si>
  <si>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</si>
  <si>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</si>
  <si>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</si>
  <si>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</si>
  <si>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</si>
  <si>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</si>
  <si>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</si>
  <si>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</si>
  <si>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</si>
  <si>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</si>
  <si>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</si>
  <si>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</si>
  <si>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</si>
  <si>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</si>
  <si>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</si>
  <si>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</si>
  <si>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</si>
  <si>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</si>
  <si>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</si>
  <si>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</si>
  <si>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</si>
  <si>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</si>
  <si>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</si>
  <si>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</si>
  <si>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</si>
  <si>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</si>
  <si>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</si>
  <si>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</si>
  <si>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</si>
  <si>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</si>
  <si>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</si>
  <si>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</si>
  <si>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</si>
  <si>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</si>
  <si>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</si>
  <si>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</si>
  <si>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</si>
  <si>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</si>
  <si>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</si>
  <si>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</si>
  <si>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</si>
  <si>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</si>
  <si>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</si>
  <si>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</si>
  <si>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</si>
  <si>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</si>
  <si>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</si>
  <si>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</si>
  <si>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</si>
  <si>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</si>
  <si>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</si>
  <si>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</si>
  <si>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</si>
  <si>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</si>
  <si>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</si>
  <si>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</si>
  <si>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</si>
  <si>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</si>
  <si>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</si>
  <si>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</si>
  <si>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</si>
  <si>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</si>
  <si>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</si>
  <si>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</si>
  <si>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</si>
  <si>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</si>
  <si>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</si>
  <si>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</si>
  <si>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</si>
  <si>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</si>
  <si>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</si>
  <si>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</si>
  <si>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</si>
  <si>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</si>
  <si>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</si>
  <si>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</si>
  <si>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</si>
  <si>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</si>
  <si>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</si>
  <si>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</si>
  <si>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</si>
  <si>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</si>
  <si>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</si>
  <si>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</si>
  <si>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</si>
  <si>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</si>
  <si>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</si>
  <si>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</si>
  <si>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</si>
  <si>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</si>
  <si>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</si>
  <si>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</si>
  <si>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</si>
  <si>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</si>
  <si>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</si>
  <si>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</si>
  <si>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</si>
  <si>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</si>
  <si>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</si>
  <si>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</si>
  <si>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</si>
  <si>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</si>
  <si>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</si>
  <si>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</si>
  <si>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</si>
  <si>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</si>
  <si>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</si>
  <si>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</si>
  <si>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</si>
  <si>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</si>
  <si>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</si>
  <si>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</si>
  <si>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</si>
  <si>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</si>
  <si>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</si>
  <si>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</si>
  <si>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</si>
  <si>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</si>
  <si>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</si>
  <si>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</si>
  <si>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</si>
  <si>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</si>
  <si>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</si>
  <si>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</si>
  <si>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</si>
  <si>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</si>
  <si>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</si>
  <si>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</si>
  <si>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</si>
  <si>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</si>
  <si>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</si>
  <si>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</si>
  <si>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</si>
  <si>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</si>
  <si>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</si>
  <si>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</si>
  <si>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</si>
  <si>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</si>
  <si>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</si>
  <si>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</si>
  <si>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</si>
  <si>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</si>
  <si>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</si>
  <si>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</si>
  <si>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</si>
  <si>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</si>
  <si>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</si>
  <si>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</si>
  <si>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</si>
  <si>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</si>
  <si>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</si>
  <si>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</si>
  <si>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</si>
  <si>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</si>
  <si>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</si>
  <si>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</si>
  <si>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</si>
  <si>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</si>
  <si>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</si>
  <si>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</si>
  <si>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</si>
  <si>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</si>
  <si>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</si>
  <si>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</si>
  <si>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</si>
  <si>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</si>
  <si>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</si>
  <si>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</si>
  <si>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</si>
  <si>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</si>
  <si>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</si>
  <si>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</si>
  <si>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</si>
  <si>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</si>
  <si>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</si>
  <si>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</si>
  <si>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</si>
  <si>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</si>
  <si>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</si>
  <si>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</si>
  <si>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</si>
  <si>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</si>
  <si>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</si>
  <si>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</si>
  <si>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</si>
  <si>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</si>
  <si>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</si>
  <si>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</si>
  <si>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</si>
  <si>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</si>
  <si>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</si>
  <si>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</si>
  <si>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</si>
  <si>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</si>
  <si>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</si>
  <si>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</si>
  <si>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</si>
  <si>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</si>
  <si>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</si>
  <si>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</si>
  <si>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</si>
  <si>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</si>
  <si>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</si>
  <si>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</si>
  <si>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</si>
  <si>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</si>
  <si>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</si>
  <si>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</si>
  <si>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</si>
  <si>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</si>
  <si>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</si>
  <si>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</si>
  <si>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</si>
  <si>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</si>
  <si>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</si>
  <si>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</si>
  <si>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</si>
  <si>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</si>
  <si>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</si>
  <si>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</si>
  <si>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</si>
  <si>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</si>
  <si>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</si>
  <si>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</si>
  <si>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</si>
  <si>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</si>
  <si>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</si>
  <si>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</si>
  <si>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</si>
  <si>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</si>
  <si>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</si>
  <si>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</si>
  <si>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</si>
  <si>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</si>
  <si>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</si>
  <si>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</si>
  <si>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</si>
  <si>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</si>
  <si>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</si>
  <si>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</si>
  <si>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</si>
  <si>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</si>
  <si>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</si>
  <si>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</si>
  <si>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</si>
  <si>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</si>
  <si>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</si>
  <si>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</si>
  <si>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</si>
  <si>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</si>
  <si>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</si>
  <si>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</si>
  <si>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</si>
  <si>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</si>
  <si>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</si>
  <si>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</si>
  <si>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</si>
  <si>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</si>
  <si>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</si>
  <si>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</si>
  <si>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</si>
  <si>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</si>
  <si>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</si>
  <si>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</si>
  <si>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</si>
  <si>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</si>
  <si>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</si>
  <si>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</si>
  <si>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</si>
  <si>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</si>
  <si>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</si>
  <si>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</si>
  <si>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</si>
  <si>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</si>
  <si>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</si>
  <si>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</si>
  <si>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</si>
  <si>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</si>
  <si>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</si>
  <si>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</si>
  <si>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</si>
  <si>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</si>
  <si>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</si>
  <si>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</si>
  <si>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</si>
  <si>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</si>
  <si>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</si>
  <si>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</si>
  <si>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</si>
  <si>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</si>
  <si>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</si>
  <si>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</si>
  <si>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</si>
  <si>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</si>
  <si>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</si>
  <si>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</si>
  <si>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</si>
  <si>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</si>
  <si>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</si>
  <si>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</si>
  <si>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</si>
  <si>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</si>
  <si>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</si>
  <si>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</si>
  <si>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</si>
  <si>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</si>
  <si>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</si>
  <si>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</si>
  <si>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</si>
  <si>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</si>
  <si>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</si>
  <si>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</si>
  <si>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</si>
  <si>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</si>
  <si>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</si>
  <si>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</si>
  <si>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</si>
  <si>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</si>
  <si>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</si>
  <si>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</si>
  <si>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</si>
  <si>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</si>
  <si>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</si>
  <si>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</si>
  <si>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</si>
  <si>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</si>
  <si>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</si>
  <si>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</si>
  <si>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</si>
  <si>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</si>
  <si>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</si>
  <si>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</si>
  <si>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</si>
  <si>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</si>
  <si>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</si>
  <si>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</si>
  <si>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</si>
  <si>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</si>
  <si>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</si>
  <si>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</si>
  <si>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</si>
  <si>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</si>
  <si>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</si>
  <si>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</si>
  <si>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</si>
  <si>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</si>
  <si>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</si>
  <si>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</si>
  <si>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</si>
  <si>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</si>
  <si>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</si>
  <si>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</si>
  <si>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</si>
  <si>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</si>
  <si>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</si>
  <si>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</si>
  <si>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</si>
  <si>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</si>
  <si>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</si>
  <si>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</si>
  <si>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</si>
  <si>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</si>
  <si>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</si>
  <si>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</si>
  <si>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</si>
  <si>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</si>
  <si>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</si>
  <si>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</si>
  <si>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</si>
  <si>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</si>
  <si>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</si>
  <si>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</si>
  <si>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</si>
  <si>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</si>
  <si>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</si>
  <si>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</si>
  <si>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</si>
  <si>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</si>
  <si>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</si>
  <si>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</si>
  <si>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</si>
  <si>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</si>
  <si>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</si>
  <si>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</si>
  <si>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</si>
  <si>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</si>
  <si>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</si>
  <si>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</si>
  <si>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</si>
  <si>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</si>
  <si>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</si>
  <si>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</si>
  <si>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</si>
  <si>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</si>
  <si>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</si>
  <si>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</si>
  <si>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</si>
  <si>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</si>
  <si>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</si>
  <si>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</si>
  <si>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</si>
  <si>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</si>
  <si>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</si>
  <si>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</si>
  <si>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</si>
  <si>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</si>
  <si>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</si>
  <si>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</si>
  <si>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</si>
  <si>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</si>
  <si>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</si>
  <si>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</si>
  <si>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</si>
  <si>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</si>
  <si>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</si>
  <si>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</si>
  <si>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</si>
  <si>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</si>
  <si>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</si>
  <si>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</si>
  <si>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</si>
  <si>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</si>
  <si>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</si>
  <si>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</si>
  <si>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</si>
  <si>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</si>
  <si>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</si>
  <si>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</si>
  <si>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</si>
  <si>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</si>
  <si>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</si>
  <si>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</si>
  <si>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</si>
  <si>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</si>
  <si>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</si>
  <si>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</si>
  <si>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</si>
  <si>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</si>
  <si>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</si>
  <si>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</si>
  <si>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</si>
  <si>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</si>
  <si>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</si>
  <si>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</si>
  <si>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</si>
  <si>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</si>
  <si>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</si>
  <si>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</si>
  <si>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</si>
  <si>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</si>
  <si>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</si>
  <si>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</si>
  <si>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</si>
  <si>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</si>
  <si>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</si>
  <si>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</si>
  <si>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</si>
  <si>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</si>
  <si>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</si>
  <si>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</si>
  <si>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</si>
  <si>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</si>
  <si>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</si>
  <si>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</si>
  <si>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</si>
  <si>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</si>
  <si>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</si>
  <si>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</si>
  <si>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</si>
  <si>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</si>
  <si>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</si>
  <si>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</si>
  <si>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</si>
  <si>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</si>
  <si>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</si>
  <si>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</si>
  <si>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</si>
  <si>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</si>
  <si>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</si>
  <si>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</si>
  <si>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</si>
  <si>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</si>
  <si>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</si>
  <si>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</si>
  <si>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</si>
  <si>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</si>
  <si>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</si>
  <si>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</si>
  <si>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</si>
  <si>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</si>
  <si>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</si>
  <si>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</si>
  <si>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</si>
  <si>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</si>
  <si>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</si>
  <si>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</si>
  <si>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</si>
  <si>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</si>
  <si>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</si>
  <si>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</si>
  <si>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</si>
  <si>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</si>
  <si>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</si>
  <si>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</si>
  <si>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</si>
  <si>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</si>
  <si>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</si>
  <si>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</si>
  <si>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</si>
  <si>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</si>
  <si>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</si>
  <si>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</si>
  <si>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</si>
  <si>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</si>
  <si>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</si>
  <si>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</si>
  <si>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</si>
  <si>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</si>
  <si>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</si>
  <si>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</si>
  <si>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</si>
  <si>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</si>
  <si>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</si>
  <si>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</si>
  <si>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</si>
  <si>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</si>
  <si>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</si>
  <si>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</si>
  <si>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</si>
  <si>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</si>
  <si>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</si>
  <si>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</si>
  <si>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</si>
  <si>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</si>
  <si>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</si>
  <si>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</si>
  <si>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</si>
  <si>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</si>
  <si>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</si>
  <si>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</si>
  <si>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</si>
  <si>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</si>
  <si>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</si>
  <si>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</si>
  <si>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</si>
  <si>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</si>
  <si>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</si>
  <si>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</si>
  <si>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</si>
  <si>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</si>
  <si>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</si>
  <si>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</si>
  <si>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</si>
  <si>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</si>
  <si>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</si>
  <si>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</si>
  <si>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</si>
  <si>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</si>
  <si>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</si>
  <si>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</si>
  <si>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</si>
  <si>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</si>
  <si>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</si>
  <si>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</si>
  <si>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</si>
  <si>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</si>
  <si>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</si>
  <si>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</si>
  <si>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</si>
  <si>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</si>
  <si>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</si>
  <si>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</si>
  <si>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</si>
  <si>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</si>
  <si>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</si>
  <si>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</si>
  <si>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</si>
  <si>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</si>
  <si>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</si>
  <si>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</si>
  <si>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</si>
  <si>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</si>
  <si>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</si>
  <si>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</si>
  <si>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</si>
  <si>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</si>
  <si>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</si>
  <si>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</si>
  <si>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</si>
  <si>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</si>
  <si>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</si>
  <si>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</si>
  <si>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</si>
  <si>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</si>
  <si>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</si>
  <si>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</si>
  <si>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</si>
  <si>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</si>
  <si>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</si>
  <si>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</si>
  <si>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</si>
  <si>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</si>
  <si>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</si>
  <si>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</si>
  <si>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</si>
  <si>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</si>
  <si>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</si>
  <si>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</si>
  <si>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</si>
  <si>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</si>
  <si>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</si>
  <si>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</si>
  <si>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</si>
  <si>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</si>
  <si>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</si>
  <si>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</si>
  <si>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</si>
  <si>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</si>
  <si>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</si>
  <si>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</si>
  <si>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</si>
  <si>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</si>
  <si>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</si>
  <si>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</si>
  <si>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</si>
  <si>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</si>
  <si>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</si>
  <si>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</si>
  <si>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</si>
  <si>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</si>
  <si>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</si>
  <si>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</si>
  <si>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</si>
  <si>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</si>
  <si>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</si>
  <si>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</si>
  <si>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</si>
  <si>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</si>
  <si>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</si>
  <si>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</si>
  <si>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</si>
  <si>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</si>
  <si>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</si>
  <si>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</si>
  <si>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</si>
  <si>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</si>
  <si>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</si>
  <si>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</si>
  <si>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</si>
  <si>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</si>
  <si>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</si>
  <si>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</si>
  <si>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</si>
  <si>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</si>
  <si>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</si>
  <si>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</si>
  <si>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</si>
  <si>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</si>
  <si>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</si>
  <si>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</si>
  <si>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</si>
  <si>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</si>
  <si>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</si>
  <si>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</si>
  <si>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</si>
  <si>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</si>
  <si>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</si>
  <si>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</si>
  <si>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</si>
  <si>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</si>
  <si>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</si>
  <si>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</si>
  <si>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</si>
  <si>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</si>
  <si>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</si>
  <si>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</si>
  <si>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</si>
  <si>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</si>
  <si>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</si>
  <si>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</si>
  <si>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</si>
  <si>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</si>
  <si>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</si>
  <si>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</si>
  <si>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</si>
  <si>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</si>
  <si>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</si>
  <si>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</si>
  <si>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</si>
  <si>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</si>
  <si>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</si>
  <si>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</si>
  <si>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</si>
  <si>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</si>
  <si>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</si>
  <si>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</si>
  <si>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</si>
  <si>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</si>
  <si>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</si>
  <si>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</si>
  <si>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</si>
  <si>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</si>
  <si>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</si>
  <si>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</si>
  <si>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</si>
  <si>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</si>
  <si>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</si>
  <si>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</si>
  <si>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</si>
  <si>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</si>
  <si>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</si>
  <si>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</si>
  <si>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</si>
  <si>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</si>
  <si>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</si>
  <si>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</si>
  <si>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</si>
  <si>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</si>
  <si>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</si>
  <si>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</si>
  <si>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</si>
  <si>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</si>
  <si>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</si>
  <si>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</si>
  <si>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</si>
  <si>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</si>
  <si>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</si>
  <si>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</si>
  <si>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</si>
  <si>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</si>
  <si>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</si>
  <si>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</si>
  <si>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</si>
  <si>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</si>
  <si>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</si>
  <si>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</si>
  <si>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</si>
  <si>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</si>
  <si>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</si>
  <si>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</si>
  <si>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</si>
  <si>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</si>
  <si>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</si>
  <si>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</si>
  <si>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</si>
  <si>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</si>
  <si>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</si>
  <si>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</si>
  <si>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</si>
  <si>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</si>
  <si>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</si>
  <si>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</si>
  <si>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</si>
  <si>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</si>
  <si>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</si>
  <si>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</si>
  <si>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</si>
  <si>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</si>
  <si>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</si>
  <si>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</si>
  <si>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</si>
  <si>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</si>
  <si>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</si>
  <si>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</si>
  <si>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</si>
  <si>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</si>
  <si>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</si>
  <si>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</si>
  <si>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</si>
  <si>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</si>
  <si>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</si>
  <si>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</si>
  <si>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</si>
  <si>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</si>
  <si>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</si>
  <si>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</si>
  <si>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</si>
  <si>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</si>
  <si>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</si>
  <si>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</si>
  <si>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</si>
  <si>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</si>
  <si>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</si>
  <si>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</si>
  <si>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</si>
  <si>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</si>
  <si>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</si>
  <si>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</si>
  <si>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</si>
  <si>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</si>
  <si>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</si>
  <si>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</si>
  <si>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</si>
  <si>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</si>
  <si>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</si>
  <si>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</si>
  <si>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</si>
  <si>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</si>
  <si>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</si>
  <si>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</si>
  <si>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</si>
  <si>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</si>
  <si>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</si>
  <si>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</si>
  <si>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</si>
  <si>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</si>
  <si>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</si>
  <si>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</si>
  <si>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</si>
  <si>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</si>
  <si>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</si>
  <si>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</si>
  <si>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</si>
  <si>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</si>
  <si>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</si>
  <si>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</si>
  <si>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</si>
  <si>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</si>
  <si>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</si>
  <si>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</si>
  <si>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</si>
  <si>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</si>
  <si>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</si>
  <si>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</si>
  <si>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</si>
  <si>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</si>
  <si>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</si>
  <si>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</si>
  <si>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</si>
  <si>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</si>
  <si>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</si>
  <si>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</si>
  <si>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</si>
  <si>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</si>
  <si>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</si>
  <si>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</si>
  <si>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</si>
  <si>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</si>
  <si>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</si>
  <si>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</si>
  <si>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</si>
  <si>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</si>
  <si>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</si>
  <si>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</si>
  <si>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</si>
  <si>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</si>
  <si>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</si>
  <si>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</si>
  <si>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</si>
  <si>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</si>
  <si>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</si>
  <si>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</si>
  <si>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</si>
  <si>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</si>
  <si>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</si>
  <si>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</si>
  <si>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</si>
  <si>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</si>
  <si>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</si>
  <si>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</si>
  <si>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</si>
  <si>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</si>
  <si>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</si>
  <si>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</si>
  <si>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</si>
  <si>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</si>
  <si>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</si>
  <si>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</si>
  <si>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</si>
  <si>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</si>
  <si>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</si>
  <si>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</si>
  <si>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</si>
  <si>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</si>
  <si>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</si>
  <si>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</si>
  <si>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</si>
  <si>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</si>
  <si>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</si>
  <si>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</si>
  <si>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</si>
  <si>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</si>
  <si>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</si>
  <si>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</si>
  <si>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</si>
  <si>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</si>
  <si>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</si>
  <si>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</si>
  <si>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</si>
  <si>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</si>
  <si>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</si>
  <si>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</si>
  <si>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</si>
  <si>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</si>
  <si>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</si>
  <si>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</si>
  <si>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</si>
  <si>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</si>
  <si>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</si>
  <si>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</si>
  <si>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</si>
  <si>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</si>
  <si>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</si>
  <si>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</si>
  <si>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</si>
  <si>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</si>
  <si>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</si>
  <si>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</si>
  <si>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</si>
  <si>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</si>
  <si>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</si>
  <si>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</si>
  <si>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</si>
  <si>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</si>
  <si>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</si>
  <si>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</si>
  <si>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</si>
  <si>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</si>
  <si>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</si>
  <si>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</si>
  <si>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</si>
  <si>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</si>
  <si>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</si>
  <si>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</si>
  <si>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</si>
  <si>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</si>
  <si>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</si>
  <si>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</si>
  <si>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</si>
  <si>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</si>
  <si>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</si>
  <si>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</si>
  <si>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</si>
  <si>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</si>
  <si>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</si>
  <si>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</si>
  <si>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</si>
  <si>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</si>
  <si>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</si>
  <si>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</si>
  <si>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</si>
  <si>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</si>
  <si>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</si>
  <si>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</si>
  <si>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</si>
  <si>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</si>
  <si>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</si>
  <si>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</si>
  <si>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</si>
  <si>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</si>
  <si>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</si>
  <si>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</si>
  <si>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</si>
  <si>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</si>
  <si>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</si>
  <si>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</si>
  <si>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</si>
  <si>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</si>
  <si>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</si>
  <si>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</si>
  <si>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</si>
  <si>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</si>
  <si>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</si>
  <si>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</si>
  <si>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</si>
  <si>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</si>
  <si>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</si>
  <si>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</si>
  <si>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</si>
  <si>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</si>
  <si>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</si>
  <si>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</si>
  <si>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</si>
  <si>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</si>
  <si>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</si>
  <si>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</si>
  <si>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</si>
  <si>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</si>
  <si>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</si>
  <si>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</si>
  <si>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</si>
  <si>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</si>
  <si>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</si>
  <si>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</si>
  <si>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</si>
  <si>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</si>
  <si>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</si>
  <si>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</si>
  <si>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</si>
  <si>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</si>
  <si>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</si>
  <si>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</si>
  <si>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</si>
  <si>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</si>
  <si>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</si>
  <si>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</si>
  <si>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</si>
  <si>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</si>
  <si>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</si>
  <si>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</si>
  <si>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</si>
  <si>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</si>
  <si>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</si>
  <si>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</si>
  <si>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</si>
  <si>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</si>
  <si>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</si>
  <si>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</si>
  <si>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</si>
  <si>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</si>
  <si>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</si>
  <si>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</si>
  <si>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</si>
  <si>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</si>
  <si>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</si>
  <si>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</si>
  <si>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</si>
  <si>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</si>
  <si>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</si>
  <si>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</si>
  <si>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</si>
  <si>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</si>
  <si>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</si>
  <si>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</si>
  <si>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</si>
  <si>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</si>
  <si>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</si>
  <si>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</si>
  <si>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</si>
  <si>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</si>
  <si>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</si>
  <si>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</si>
  <si>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</si>
  <si>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</si>
  <si>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</si>
  <si>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</si>
  <si>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</si>
  <si>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</si>
  <si>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</si>
  <si>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</si>
  <si>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</si>
  <si>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</si>
  <si>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</si>
  <si>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</si>
  <si>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</si>
  <si>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</si>
  <si>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</si>
  <si>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</si>
  <si>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</si>
  <si>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</si>
  <si>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</si>
  <si>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</si>
  <si>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</si>
  <si>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</si>
  <si>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</si>
  <si>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</si>
  <si>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</si>
  <si>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</si>
  <si>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</si>
  <si>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</si>
  <si>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</si>
  <si>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</si>
  <si>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</si>
  <si>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</si>
  <si>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</si>
  <si>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</si>
  <si>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</si>
  <si>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</si>
  <si>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</si>
  <si>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</si>
  <si>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</si>
  <si>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</si>
  <si>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</si>
  <si>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</si>
  <si>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</si>
  <si>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</si>
  <si>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</si>
  <si>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</si>
  <si>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</si>
  <si>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</si>
  <si>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</si>
  <si>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</si>
  <si>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</si>
  <si>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</si>
  <si>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</si>
  <si>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</si>
  <si>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</si>
  <si>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</si>
  <si>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</si>
  <si>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</si>
  <si>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</si>
  <si>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</si>
  <si>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</si>
  <si>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</si>
  <si>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</si>
  <si>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</si>
  <si>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</si>
  <si>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</si>
  <si>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</si>
  <si>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</si>
  <si>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</si>
  <si>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</si>
  <si>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</si>
  <si>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</si>
  <si>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</si>
  <si>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</si>
  <si>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</si>
  <si>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</si>
  <si>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</si>
  <si>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</si>
  <si>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</si>
  <si>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</si>
  <si>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</si>
  <si>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</si>
  <si>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</si>
  <si>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</si>
  <si>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</si>
  <si>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</si>
  <si>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</si>
  <si>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</si>
  <si>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</si>
  <si>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</si>
  <si>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</si>
  <si>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</si>
  <si>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</si>
  <si>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</si>
  <si>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</si>
  <si>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</si>
  <si>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</si>
  <si>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</si>
  <si>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</si>
  <si>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</si>
  <si>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</si>
  <si>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</si>
  <si>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</si>
  <si>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</si>
  <si>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</si>
  <si>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</si>
  <si>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</si>
  <si>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</si>
  <si>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</si>
  <si>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</si>
  <si>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</si>
  <si>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</si>
  <si>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</si>
  <si>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</si>
  <si>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</si>
  <si>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</si>
  <si>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</si>
  <si>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</si>
  <si>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</si>
  <si>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</si>
  <si>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</si>
  <si>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</si>
  <si>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</si>
  <si>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</si>
  <si>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</si>
  <si>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</si>
  <si>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</si>
  <si>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</si>
  <si>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</si>
  <si>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</si>
  <si>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</si>
  <si>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</si>
  <si>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</si>
  <si>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</si>
  <si>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</si>
  <si>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</si>
  <si>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</si>
  <si>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</si>
  <si>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</si>
  <si>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</si>
  <si>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</si>
  <si>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</si>
  <si>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</si>
  <si>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</si>
  <si>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</si>
  <si>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</si>
  <si>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</si>
  <si>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</si>
  <si>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</si>
  <si>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</si>
  <si>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</si>
  <si>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</si>
  <si>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</si>
  <si>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</si>
  <si>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</si>
  <si>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</si>
  <si>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</si>
  <si>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</si>
  <si>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</si>
  <si>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</si>
  <si>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</si>
  <si>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</si>
  <si>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</si>
  <si>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</si>
  <si>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</si>
  <si>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</si>
  <si>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</si>
  <si>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</si>
  <si>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</si>
  <si>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</si>
  <si>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</si>
  <si>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</si>
  <si>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</si>
  <si>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</si>
  <si>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</si>
  <si>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</si>
  <si>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</si>
  <si>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</si>
  <si>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</si>
  <si>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</si>
  <si>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</si>
  <si>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</si>
  <si>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</si>
  <si>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</si>
  <si>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</si>
  <si>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</si>
  <si>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</si>
  <si>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</si>
  <si>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</si>
  <si>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</si>
  <si>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</si>
  <si>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</si>
  <si>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</si>
  <si>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</si>
  <si>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</si>
  <si>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</si>
  <si>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</si>
  <si>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</si>
  <si>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</si>
  <si>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</si>
  <si>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</si>
  <si>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</si>
  <si>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</si>
  <si>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</si>
  <si>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</si>
  <si>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</si>
  <si>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</si>
  <si>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</si>
  <si>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</si>
  <si>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</si>
  <si>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</si>
  <si>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</si>
  <si>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</si>
  <si>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</si>
  <si>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</si>
  <si>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</si>
  <si>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</si>
  <si>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</si>
  <si>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</si>
  <si>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</si>
  <si>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</si>
  <si>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</si>
  <si>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</si>
  <si>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</si>
  <si>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</si>
  <si>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</si>
  <si>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</si>
  <si>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</si>
  <si>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</si>
  <si>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</si>
  <si>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</si>
  <si>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</si>
  <si>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</si>
  <si>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</si>
  <si>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</si>
  <si>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</si>
  <si>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</si>
  <si>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</si>
  <si>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</si>
  <si>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</si>
  <si>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</si>
  <si>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</si>
  <si>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</si>
  <si>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</si>
  <si>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</si>
  <si>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</si>
  <si>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</si>
  <si>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</si>
  <si>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</si>
  <si>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</si>
  <si>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</si>
  <si>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</si>
  <si>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</si>
  <si>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</si>
  <si>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</si>
  <si>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</si>
  <si>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</si>
  <si>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</si>
  <si>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</si>
  <si>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</si>
  <si>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</si>
  <si>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</si>
  <si>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</si>
  <si>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</si>
  <si>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</si>
  <si>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</si>
  <si>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</si>
  <si>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</si>
  <si>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</si>
  <si>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</si>
  <si>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</si>
  <si>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</si>
  <si>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</si>
  <si>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</si>
  <si>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</si>
  <si>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</si>
  <si>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</si>
  <si>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</si>
  <si>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</si>
  <si>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</si>
  <si>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</si>
  <si>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</si>
  <si>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</si>
  <si>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</si>
  <si>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</si>
  <si>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</si>
  <si>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</si>
  <si>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</si>
  <si>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</si>
  <si>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</si>
  <si>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</si>
  <si>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</si>
  <si>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</si>
  <si>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</si>
  <si>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</si>
  <si>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</si>
  <si>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</si>
  <si>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</si>
  <si>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</si>
  <si>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</si>
  <si>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</si>
  <si>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</si>
  <si>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</si>
  <si>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</si>
  <si>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</si>
  <si>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</si>
  <si>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</si>
  <si>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</si>
  <si>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</si>
  <si>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</si>
  <si>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</si>
  <si>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</si>
  <si>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</si>
  <si>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</si>
  <si>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</si>
  <si>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</si>
  <si>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</si>
  <si>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</si>
  <si>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</si>
  <si>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</si>
  <si>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</si>
  <si>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</si>
  <si>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</si>
  <si>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</si>
  <si>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</si>
  <si>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</si>
  <si>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</si>
  <si>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</si>
  <si>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</si>
  <si>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</si>
  <si>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</si>
  <si>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</si>
  <si>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</si>
  <si>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</si>
  <si>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</si>
  <si>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</si>
  <si>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</si>
  <si>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</si>
  <si>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</si>
  <si>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</si>
  <si>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</si>
  <si>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</si>
  <si>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</si>
  <si>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</si>
  <si>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</si>
  <si>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</si>
  <si>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</si>
  <si>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</si>
  <si>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</si>
  <si>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</si>
  <si>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</si>
  <si>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</si>
  <si>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</si>
  <si>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</si>
  <si>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</si>
  <si>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</si>
  <si>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</si>
  <si>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</si>
  <si>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</si>
  <si>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</si>
  <si>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</si>
  <si>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</si>
  <si>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</si>
  <si>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</si>
  <si>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</si>
  <si>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</si>
  <si>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</si>
  <si>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</si>
  <si>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</si>
  <si>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</si>
  <si>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</si>
  <si>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</si>
  <si>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</si>
  <si>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</si>
  <si>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</si>
  <si>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</si>
  <si>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</si>
  <si>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</si>
  <si>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</si>
  <si>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</si>
  <si>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</si>
  <si>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</si>
  <si>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</si>
  <si>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</si>
  <si>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</si>
  <si>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</si>
  <si>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</si>
  <si>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</si>
  <si>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</si>
  <si>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</si>
  <si>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</si>
  <si>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</si>
  <si>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</si>
  <si>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</si>
  <si>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</si>
  <si>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</si>
  <si>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</si>
  <si>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</si>
  <si>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</si>
  <si>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</si>
  <si>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</si>
  <si>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</si>
  <si>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</si>
  <si>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</si>
  <si>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</si>
  <si>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</si>
  <si>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</si>
  <si>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</si>
  <si>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</si>
  <si>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</si>
  <si>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</si>
  <si>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</si>
  <si>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</si>
  <si>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</si>
  <si>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</si>
  <si>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</si>
  <si>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</si>
  <si>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</si>
  <si>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</si>
  <si>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</si>
  <si>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</si>
  <si>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</si>
  <si>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</si>
  <si>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</si>
  <si>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</si>
  <si>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</si>
  <si>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</si>
  <si>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</si>
  <si>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</si>
  <si>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</si>
  <si>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</si>
  <si>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</si>
  <si>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</si>
  <si>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</si>
  <si>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</si>
  <si>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</si>
  <si>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</si>
  <si>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</si>
  <si>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</si>
  <si>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</si>
  <si>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</si>
  <si>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</si>
  <si>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</si>
  <si>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</si>
  <si>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</si>
  <si>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</si>
  <si>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</si>
  <si>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</si>
  <si>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</si>
  <si>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</si>
  <si>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</si>
  <si>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</si>
  <si>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</si>
  <si>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</si>
  <si>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</si>
  <si>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</si>
  <si>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</si>
  <si>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</si>
  <si>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</si>
  <si>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</si>
  <si>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</si>
  <si>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</si>
  <si>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</si>
  <si>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</si>
  <si>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</si>
  <si>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</si>
  <si>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</si>
  <si>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</si>
  <si>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</si>
  <si>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</si>
  <si>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</si>
  <si>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</si>
  <si>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</si>
  <si>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</si>
  <si>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</si>
  <si>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</si>
  <si>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</si>
  <si>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</si>
  <si>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</si>
  <si>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</si>
  <si>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</si>
  <si>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</si>
  <si>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</si>
  <si>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</si>
  <si>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</si>
  <si>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</si>
  <si>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</si>
  <si>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</si>
  <si>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</si>
  <si>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</si>
  <si>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</si>
  <si>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</si>
  <si>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</si>
  <si>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</si>
  <si>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</si>
  <si>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</si>
  <si>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</si>
  <si>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</si>
  <si>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</si>
  <si>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</si>
  <si>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</si>
  <si>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</si>
  <si>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</si>
  <si>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</si>
  <si>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</si>
  <si>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</si>
  <si>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</si>
  <si>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</si>
  <si>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</si>
  <si>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</si>
  <si>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</si>
  <si>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</si>
  <si>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</si>
  <si>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</si>
  <si>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</si>
  <si>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</si>
  <si>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</si>
  <si>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</si>
  <si>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</si>
  <si>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</si>
  <si>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</si>
  <si>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</si>
  <si>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</si>
  <si>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</si>
  <si>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</si>
  <si>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</si>
  <si>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</si>
  <si>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</si>
  <si>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</si>
  <si>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</si>
  <si>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</si>
  <si>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</si>
  <si>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</si>
  <si>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</si>
  <si>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</si>
  <si>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</si>
  <si>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</si>
  <si>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</si>
  <si>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</si>
  <si>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</si>
  <si>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</si>
  <si>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</si>
  <si>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</si>
  <si>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</si>
  <si>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</si>
  <si>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</si>
  <si>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</si>
  <si>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</si>
  <si>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</si>
  <si>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</si>
  <si>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</si>
  <si>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</si>
  <si>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</si>
  <si>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</si>
  <si>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</si>
  <si>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</si>
  <si>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</si>
  <si>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</si>
  <si>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</si>
  <si>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</si>
  <si>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</si>
  <si>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</si>
  <si>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</si>
  <si>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</si>
  <si>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</si>
  <si>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</si>
  <si>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</si>
  <si>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</si>
  <si>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</si>
  <si>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</si>
  <si>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</si>
  <si>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</si>
  <si>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</si>
  <si>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</si>
  <si>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</si>
  <si>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</si>
  <si>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</si>
  <si>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</si>
  <si>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</si>
  <si>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</si>
  <si>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</si>
  <si>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</si>
  <si>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</si>
  <si>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</si>
  <si>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</si>
  <si>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</si>
  <si>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</si>
  <si>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</si>
  <si>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</si>
  <si>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</si>
  <si>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</si>
  <si>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</si>
  <si>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</si>
  <si>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</si>
  <si>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</si>
  <si>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</si>
  <si>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</si>
  <si>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</si>
  <si>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</si>
  <si>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</si>
  <si>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</si>
  <si>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</si>
  <si>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</si>
  <si>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</si>
  <si>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</si>
  <si>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</si>
  <si>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</si>
  <si>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</si>
  <si>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</si>
  <si>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</si>
  <si>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</si>
  <si>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</si>
  <si>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</si>
  <si>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</si>
  <si>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</si>
  <si>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</si>
  <si>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</si>
  <si>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</si>
  <si>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</si>
  <si>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</si>
  <si>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</si>
  <si>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</si>
  <si>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</si>
  <si>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</si>
  <si>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</si>
  <si>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</si>
  <si>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</si>
  <si>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</si>
  <si>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</si>
  <si>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</si>
  <si>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</si>
  <si>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</si>
  <si>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</si>
  <si>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</si>
  <si>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</si>
  <si>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</si>
  <si>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</si>
  <si>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</si>
  <si>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</si>
  <si>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</si>
  <si>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</si>
  <si>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</si>
  <si>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</si>
  <si>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</si>
  <si>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</si>
  <si>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</si>
  <si>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</si>
  <si>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</si>
  <si>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</si>
  <si>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</si>
  <si>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</si>
  <si>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</si>
  <si>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</si>
  <si>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</si>
  <si>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</si>
  <si>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</si>
  <si>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</si>
  <si>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</si>
  <si>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</si>
  <si>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</si>
  <si>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</si>
  <si>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</si>
  <si>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</si>
  <si>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</si>
  <si>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</si>
  <si>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</si>
  <si>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</si>
  <si>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</si>
  <si>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</si>
  <si>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</si>
  <si>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</si>
  <si>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</si>
  <si>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</si>
  <si>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</si>
  <si>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</si>
  <si>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</si>
  <si>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</si>
  <si>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</si>
  <si>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</si>
  <si>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</si>
  <si>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</si>
  <si>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</si>
  <si>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</si>
  <si>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</si>
  <si>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</si>
  <si>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</si>
  <si>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</si>
  <si>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</si>
  <si>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</si>
  <si>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</si>
  <si>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</si>
  <si>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</si>
  <si>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</si>
  <si>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</si>
  <si>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</si>
  <si>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</si>
  <si>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</si>
  <si>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</si>
  <si>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</si>
  <si>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</si>
  <si>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</si>
  <si>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</si>
  <si>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</si>
  <si>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</si>
  <si>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</si>
  <si>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</si>
  <si>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</si>
  <si>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</si>
  <si>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</si>
  <si>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</si>
  <si>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</si>
  <si>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</si>
  <si>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</si>
  <si>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</si>
  <si>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</si>
  <si>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</si>
  <si>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</si>
  <si>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</si>
  <si>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</si>
  <si>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</si>
  <si>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</si>
  <si>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</si>
  <si>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</si>
  <si>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</si>
  <si>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</si>
  <si>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</si>
  <si>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</si>
  <si>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</si>
  <si>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</si>
  <si>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</si>
  <si>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</si>
  <si>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</si>
  <si>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</si>
  <si>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</si>
  <si>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</si>
  <si>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</si>
  <si>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</si>
  <si>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</si>
  <si>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</si>
  <si>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</si>
  <si>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</si>
  <si>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</si>
  <si>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</si>
  <si>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</si>
  <si>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</si>
  <si>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</si>
  <si>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</si>
  <si>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</si>
  <si>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</si>
  <si>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</si>
  <si>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</si>
  <si>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</si>
  <si>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</si>
  <si>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</si>
  <si>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</si>
  <si>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</si>
  <si>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</si>
  <si>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</si>
  <si>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</si>
  <si>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</si>
  <si>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</si>
  <si>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</si>
  <si>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</si>
  <si>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</si>
  <si>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</si>
  <si>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</si>
  <si>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</si>
  <si>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</si>
  <si>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</si>
  <si>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</si>
  <si>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</si>
  <si>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</si>
  <si>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</si>
  <si>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</si>
  <si>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</si>
  <si>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</si>
  <si>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</si>
  <si>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</si>
  <si>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</si>
  <si>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</si>
  <si>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</si>
  <si>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</si>
  <si>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</si>
  <si>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</si>
  <si>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</si>
  <si>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</si>
  <si>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</si>
  <si>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</si>
  <si>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</si>
  <si>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</si>
  <si>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</si>
  <si>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</si>
  <si>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</si>
  <si>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</si>
  <si>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</si>
  <si>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</si>
  <si>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</si>
  <si>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</si>
  <si>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</si>
  <si>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</si>
  <si>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</si>
  <si>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</si>
  <si>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</si>
  <si>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</si>
  <si>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</si>
  <si>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</si>
  <si>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</si>
  <si>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</si>
  <si>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</si>
  <si>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</si>
  <si>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</si>
  <si>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</si>
  <si>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</si>
  <si>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</si>
  <si>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</si>
  <si>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</si>
  <si>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</si>
  <si>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</si>
  <si>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</si>
  <si>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</si>
  <si>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</si>
  <si>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</si>
  <si>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</si>
  <si>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</si>
  <si>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</si>
  <si>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</si>
  <si>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</si>
  <si>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</si>
  <si>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</si>
  <si>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</si>
  <si>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</si>
  <si>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</si>
  <si>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</si>
  <si>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</si>
  <si>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</si>
  <si>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</si>
  <si>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</si>
  <si>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</si>
  <si>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</si>
  <si>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</si>
  <si>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</si>
  <si>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</si>
  <si>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</si>
  <si>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</si>
  <si>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</si>
  <si>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</si>
  <si>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</si>
  <si>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</si>
  <si>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</si>
  <si>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</si>
  <si>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</si>
  <si>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</si>
  <si>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</si>
  <si>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</si>
  <si>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</si>
  <si>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</si>
  <si>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</si>
  <si>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</si>
  <si>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</si>
  <si>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</si>
  <si>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</si>
  <si>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</si>
  <si>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</si>
  <si>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</si>
  <si>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</si>
  <si>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</si>
  <si>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</si>
  <si>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</si>
  <si>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</si>
  <si>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</si>
  <si>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</si>
  <si>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</si>
  <si>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</si>
  <si>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</si>
  <si>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</si>
  <si>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</si>
  <si>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</si>
  <si>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</si>
  <si>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</si>
  <si>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</si>
  <si>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</si>
  <si>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</si>
  <si>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</si>
  <si>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</si>
  <si>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</si>
  <si>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</si>
  <si>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</si>
  <si>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</si>
  <si>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</si>
  <si>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</si>
  <si>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</si>
  <si>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</si>
  <si>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</si>
  <si>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</si>
  <si>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</si>
  <si>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</si>
  <si>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</si>
  <si>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</si>
  <si>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</si>
  <si>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</si>
  <si>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</si>
  <si>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</si>
  <si>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</si>
  <si>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</si>
  <si>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</si>
  <si>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</si>
  <si>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</si>
  <si>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</si>
  <si>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</si>
  <si>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</si>
  <si>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</si>
  <si>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</si>
  <si>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</si>
  <si>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</si>
  <si>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</si>
  <si>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</si>
  <si>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</si>
  <si>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</si>
  <si>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</si>
  <si>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</si>
  <si>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</si>
  <si>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</si>
  <si>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</si>
  <si>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</si>
  <si>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</si>
  <si>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</si>
  <si>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</si>
  <si>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</si>
  <si>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</si>
  <si>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</si>
  <si>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</si>
  <si>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</si>
  <si>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</si>
  <si>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</si>
  <si>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</si>
  <si>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</si>
  <si>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</si>
  <si>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</si>
  <si>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</si>
  <si>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</si>
  <si>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</si>
  <si>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</si>
  <si>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</si>
  <si>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</si>
  <si>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</si>
  <si>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</si>
  <si>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</si>
  <si>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</si>
  <si>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</si>
  <si>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</si>
  <si>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</si>
  <si>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</si>
  <si>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</si>
  <si>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</si>
  <si>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</si>
  <si>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</si>
  <si>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</si>
  <si>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</si>
  <si>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</si>
  <si>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</si>
  <si>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</si>
  <si>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</si>
  <si>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</si>
  <si>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</si>
  <si>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</si>
  <si>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</si>
  <si>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</si>
  <si>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</si>
  <si>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</si>
  <si>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</si>
  <si>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</si>
  <si>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</si>
  <si>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</si>
  <si>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</si>
  <si>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</si>
  <si>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</si>
  <si>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</si>
  <si>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</si>
  <si>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</si>
  <si>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</si>
  <si>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</si>
  <si>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</si>
  <si>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</si>
  <si>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</si>
  <si>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</si>
  <si>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</si>
  <si>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</si>
  <si>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</si>
  <si>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</si>
  <si>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</si>
  <si>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</si>
  <si>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</si>
  <si>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</si>
  <si>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</si>
  <si>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</si>
  <si>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</si>
  <si>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</si>
  <si>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</si>
  <si>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</si>
  <si>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</si>
  <si>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</si>
  <si>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</si>
  <si>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</si>
  <si>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</si>
  <si>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</si>
  <si>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</si>
  <si>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</si>
  <si>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</si>
  <si>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</si>
  <si>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</si>
  <si>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</si>
  <si>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</si>
  <si>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</si>
  <si>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</si>
  <si>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</si>
  <si>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</si>
  <si>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</si>
  <si>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</si>
  <si>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</si>
  <si>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</si>
  <si>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</si>
  <si>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</si>
  <si>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</si>
  <si>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</si>
  <si>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</si>
  <si>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</si>
  <si>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</si>
  <si>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</si>
  <si>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</si>
  <si>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</si>
  <si>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</si>
  <si>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</si>
  <si>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</si>
  <si>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</si>
  <si>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</si>
  <si>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</si>
  <si>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</si>
  <si>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</si>
  <si>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</si>
  <si>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</si>
  <si>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</si>
  <si>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</si>
  <si>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</si>
  <si>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</si>
  <si>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</si>
  <si>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</si>
  <si>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</si>
  <si>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</si>
  <si>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</si>
  <si>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</si>
  <si>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</si>
  <si>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</si>
  <si>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</si>
  <si>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</si>
  <si>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</si>
  <si>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</si>
  <si>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</si>
  <si>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</si>
  <si>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</si>
  <si>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</si>
  <si>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</si>
  <si>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</si>
  <si>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</si>
  <si>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</si>
  <si>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</si>
  <si>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</si>
  <si>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</si>
  <si>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</si>
  <si>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</si>
  <si>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</si>
  <si>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</si>
  <si>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</si>
  <si>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</si>
  <si>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</si>
  <si>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</si>
  <si>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</si>
  <si>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</si>
  <si>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</si>
  <si>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</si>
  <si>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</si>
  <si>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</si>
  <si>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</si>
  <si>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</si>
  <si>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</si>
  <si>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</si>
  <si>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</si>
  <si>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</si>
  <si>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</si>
  <si>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</si>
  <si>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</si>
  <si>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</si>
  <si>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</si>
  <si>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</si>
  <si>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</si>
  <si>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</si>
  <si>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</si>
  <si>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</si>
  <si>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</si>
  <si>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</si>
  <si>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</si>
  <si>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</si>
  <si>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</si>
  <si>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</si>
  <si>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</si>
  <si>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</si>
  <si>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</si>
  <si>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</si>
  <si>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</si>
  <si>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</si>
  <si>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</si>
  <si>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</si>
  <si>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</si>
  <si>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</si>
  <si>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</si>
  <si>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</si>
  <si>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</si>
  <si>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</si>
  <si>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</si>
  <si>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</si>
  <si>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</si>
  <si>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</si>
  <si>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</si>
  <si>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</si>
  <si>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</si>
  <si>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</si>
  <si>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</si>
  <si>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</si>
  <si>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</si>
  <si>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</si>
  <si>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</si>
  <si>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</si>
  <si>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</si>
  <si>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</si>
  <si>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</si>
  <si>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</si>
  <si>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</si>
  <si>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</si>
  <si>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</si>
  <si>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</si>
  <si>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</si>
  <si>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</si>
  <si>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</si>
  <si>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</si>
  <si>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</si>
  <si>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</si>
  <si>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</si>
  <si>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</si>
  <si>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</si>
  <si>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</si>
  <si>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</si>
  <si>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</si>
  <si>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</si>
  <si>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</si>
  <si>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</si>
  <si>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</si>
  <si>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</si>
  <si>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</si>
  <si>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</si>
  <si>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</si>
  <si>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</si>
  <si>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</si>
  <si>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</si>
  <si>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</si>
  <si>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</si>
  <si>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</si>
  <si>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</si>
  <si>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</si>
  <si>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</si>
  <si>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</si>
  <si>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</si>
  <si>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</si>
  <si>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</si>
  <si>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</si>
  <si>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</si>
  <si>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</si>
  <si>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</si>
  <si>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</si>
  <si>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</si>
  <si>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</si>
  <si>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</si>
  <si>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</si>
  <si>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</si>
  <si>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</si>
  <si>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</si>
  <si>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</si>
  <si>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</si>
  <si>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</si>
  <si>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</si>
  <si>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</si>
  <si>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</si>
  <si>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</si>
  <si>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</si>
  <si>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</si>
  <si>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</si>
  <si>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</si>
  <si>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</si>
  <si>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</si>
  <si>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</si>
  <si>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</si>
  <si>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</si>
  <si>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</si>
  <si>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</si>
  <si>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</si>
  <si>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</si>
  <si>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</si>
  <si>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</si>
  <si>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</si>
  <si>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</si>
  <si>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</si>
  <si>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</si>
  <si>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</si>
  <si>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</si>
  <si>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</si>
  <si>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</si>
  <si>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</si>
  <si>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</si>
  <si>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</si>
  <si>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</si>
  <si>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</si>
  <si>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</si>
  <si>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</si>
  <si>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</si>
  <si>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</si>
  <si>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</si>
  <si>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</si>
  <si>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</si>
  <si>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</si>
  <si>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</si>
  <si>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</si>
  <si>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</si>
  <si>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</si>
  <si>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</si>
  <si>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</si>
  <si>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</si>
  <si>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</si>
  <si>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</si>
  <si>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</si>
  <si>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</si>
  <si>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</si>
  <si>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</si>
  <si>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</si>
  <si>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</si>
  <si>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</si>
  <si>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</si>
  <si>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</si>
  <si>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</si>
  <si>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</si>
  <si>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</si>
  <si>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</si>
  <si>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</si>
  <si>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</si>
  <si>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</si>
  <si>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</si>
  <si>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</si>
  <si>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</si>
  <si>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</si>
  <si>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</si>
  <si>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</si>
  <si>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</si>
  <si>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</si>
  <si>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</si>
  <si>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</si>
  <si>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</si>
  <si>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</si>
  <si>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</si>
  <si>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</si>
  <si>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</si>
  <si>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</si>
  <si>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</si>
  <si>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</si>
  <si>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</si>
  <si>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</si>
  <si>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</si>
  <si>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</si>
  <si>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</si>
  <si>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</si>
  <si>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</si>
  <si>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</si>
  <si>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</si>
  <si>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</si>
  <si>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</si>
  <si>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</si>
  <si>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</si>
  <si>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</si>
  <si>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</si>
  <si>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</si>
  <si>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</si>
  <si>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</si>
  <si>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</si>
  <si>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</si>
  <si>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</si>
  <si>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</si>
  <si>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</si>
  <si>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</si>
  <si>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</si>
  <si>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</si>
  <si>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</si>
  <si>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</si>
  <si>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</si>
  <si>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</si>
  <si>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</si>
  <si>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</si>
  <si>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</si>
  <si>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</si>
  <si>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</si>
  <si>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</si>
  <si>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</si>
  <si>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</si>
  <si>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</si>
  <si>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</si>
  <si>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</si>
  <si>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</si>
  <si>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</si>
  <si>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</si>
  <si>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</si>
  <si>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</si>
  <si>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</si>
  <si>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</si>
  <si>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</si>
  <si>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</si>
  <si>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</si>
  <si>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</si>
  <si>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</si>
  <si>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</si>
  <si>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</si>
  <si>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</si>
  <si>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</si>
  <si>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</si>
  <si>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</si>
  <si>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</si>
  <si>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</si>
  <si>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</si>
  <si>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</si>
  <si>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</si>
  <si>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</si>
  <si>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</si>
  <si>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</si>
  <si>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</si>
  <si>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</si>
  <si>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</si>
  <si>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</si>
  <si>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</si>
  <si>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</si>
  <si>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</si>
  <si>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</si>
  <si>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</si>
  <si>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</si>
  <si>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</si>
  <si>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</si>
  <si>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</si>
  <si>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</si>
  <si>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</si>
  <si>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</si>
  <si>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</si>
  <si>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</si>
  <si>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</si>
  <si>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</si>
  <si>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</si>
  <si>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</si>
  <si>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</si>
  <si>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</si>
  <si>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</si>
  <si>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</si>
  <si>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</si>
  <si>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</si>
  <si>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</si>
  <si>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</si>
  <si>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</si>
  <si>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</si>
  <si>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</si>
  <si>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</si>
  <si>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</si>
  <si>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</si>
  <si>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</si>
  <si>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</si>
  <si>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</si>
  <si>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</si>
  <si>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</si>
  <si>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</si>
  <si>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</si>
  <si>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</si>
  <si>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</si>
  <si>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</si>
  <si>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</si>
  <si>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</si>
  <si>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</si>
  <si>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</si>
  <si>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</si>
  <si>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</si>
  <si>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</si>
  <si>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</si>
  <si>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</si>
  <si>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</si>
  <si>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</si>
  <si>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</si>
  <si>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</si>
  <si>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</si>
  <si>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</si>
  <si>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</si>
  <si>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</si>
  <si>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</si>
  <si>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</si>
  <si>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</si>
  <si>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</si>
  <si>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</si>
  <si>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</si>
  <si>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</si>
  <si>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</si>
  <si>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</si>
  <si>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</si>
  <si>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</si>
  <si>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</si>
  <si>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</si>
  <si>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</si>
  <si>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</si>
  <si>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</si>
  <si>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</si>
  <si>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</si>
  <si>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</si>
  <si>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</si>
  <si>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</si>
  <si>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</si>
  <si>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</si>
  <si>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</si>
  <si>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</si>
  <si>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</si>
  <si>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</si>
  <si>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</si>
  <si>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</si>
  <si>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</si>
  <si>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</si>
  <si>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</si>
  <si>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</si>
  <si>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</si>
  <si>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</si>
  <si>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</si>
  <si>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</si>
  <si>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</si>
  <si>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</si>
  <si>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</si>
  <si>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</si>
  <si>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</si>
  <si>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</si>
  <si>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</si>
  <si>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</si>
  <si>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</si>
  <si>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</si>
  <si>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</si>
  <si>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</si>
  <si>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</si>
  <si>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</si>
  <si>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</si>
  <si>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</si>
  <si>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</si>
  <si>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</si>
  <si>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</si>
  <si>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</si>
  <si>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</si>
  <si>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</si>
  <si>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</si>
  <si>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</si>
  <si>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</si>
  <si>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</si>
  <si>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</si>
  <si>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</si>
  <si>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</si>
  <si>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</si>
  <si>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</si>
  <si>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</si>
  <si>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</si>
  <si>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</si>
  <si>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</si>
  <si>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</si>
  <si>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</si>
  <si>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</si>
  <si>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</si>
  <si>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</si>
  <si>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</si>
  <si>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</si>
  <si>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</si>
  <si>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</si>
  <si>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</si>
  <si>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</si>
  <si>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</si>
  <si>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</si>
  <si>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</si>
  <si>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</si>
  <si>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</si>
  <si>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</si>
  <si>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</si>
  <si>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</si>
  <si>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</si>
  <si>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</si>
  <si>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</si>
  <si>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</si>
  <si>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</si>
  <si>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</si>
  <si>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</si>
  <si>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</si>
  <si>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</si>
  <si>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</si>
  <si>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</si>
  <si>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</si>
  <si>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</si>
  <si>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</si>
  <si>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</si>
  <si>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</si>
  <si>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</si>
  <si>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</si>
  <si>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</si>
  <si>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</si>
  <si>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</si>
  <si>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</si>
  <si>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</si>
  <si>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</si>
  <si>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</si>
  <si>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</si>
  <si>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</si>
  <si>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</si>
  <si>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</si>
  <si>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</si>
  <si>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</si>
  <si>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</si>
  <si>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</si>
  <si>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</si>
  <si>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</si>
  <si>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</si>
  <si>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</si>
  <si>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</si>
  <si>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</si>
  <si>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</si>
  <si>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</si>
  <si>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</si>
  <si>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</si>
  <si>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</si>
  <si>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</si>
  <si>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</si>
  <si>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</si>
  <si>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</si>
  <si>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</si>
  <si>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</si>
  <si>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</si>
  <si>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</si>
  <si>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</si>
  <si>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</si>
  <si>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</si>
  <si>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</si>
  <si>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</si>
  <si>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</si>
  <si>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</si>
  <si>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</si>
  <si>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</si>
  <si>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</si>
  <si>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</si>
  <si>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</si>
  <si>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</si>
  <si>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</si>
  <si>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</si>
  <si>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</si>
  <si>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</si>
  <si>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</si>
  <si>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</si>
  <si>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</si>
  <si>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</si>
  <si>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</si>
  <si>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</si>
  <si>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</si>
  <si>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</si>
  <si>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</si>
  <si>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</si>
  <si>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</si>
  <si>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</si>
  <si>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</si>
  <si>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</si>
  <si>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</si>
  <si>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</si>
  <si>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</si>
  <si>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</si>
  <si>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</si>
  <si>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</si>
  <si>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</si>
  <si>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</si>
  <si>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</si>
  <si>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</si>
  <si>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</si>
  <si>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</si>
  <si>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</si>
  <si>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</si>
  <si>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</si>
  <si>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</si>
  <si>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</si>
  <si>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</si>
  <si>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</si>
  <si>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</si>
  <si>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</si>
  <si>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</si>
  <si>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</si>
  <si>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</si>
  <si>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</si>
  <si>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</si>
  <si>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</si>
  <si>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</si>
  <si>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</si>
  <si>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</si>
  <si>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</si>
  <si>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</si>
  <si>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</si>
  <si>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</si>
  <si>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</si>
  <si>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</si>
  <si>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</si>
  <si>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</si>
  <si>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</si>
  <si>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</si>
  <si>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</si>
  <si>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</si>
  <si>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</si>
  <si>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</si>
  <si>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</si>
  <si>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</si>
  <si>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</si>
  <si>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</si>
  <si>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</si>
  <si>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</si>
  <si>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</si>
  <si>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</si>
  <si>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</si>
  <si>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</si>
  <si>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</si>
  <si>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</si>
  <si>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</si>
  <si>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</si>
  <si>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</si>
  <si>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</si>
  <si>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</si>
  <si>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</si>
  <si>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</si>
  <si>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</si>
  <si>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</si>
  <si>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</si>
  <si>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</si>
  <si>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</si>
  <si>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</si>
  <si>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</si>
  <si>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</si>
  <si>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</si>
  <si>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</si>
  <si>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</si>
  <si>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</si>
  <si>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</si>
  <si>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</si>
  <si>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</si>
  <si>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</si>
  <si>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</si>
  <si>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</si>
  <si>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</si>
  <si>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</si>
  <si>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</si>
  <si>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</si>
  <si>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</si>
  <si>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</si>
  <si>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</si>
  <si>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</si>
  <si>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</si>
  <si>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</si>
  <si>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</si>
  <si>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</si>
  <si>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</si>
  <si>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</si>
  <si>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</si>
  <si>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</si>
  <si>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</si>
  <si>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</si>
  <si>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</si>
  <si>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</si>
  <si>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</si>
  <si>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</si>
  <si>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</si>
  <si>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</si>
  <si>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</si>
  <si>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</si>
  <si>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</si>
  <si>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</si>
  <si>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</si>
  <si>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</si>
  <si>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</si>
  <si>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</si>
  <si>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</si>
  <si>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</si>
  <si>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</si>
  <si>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</si>
  <si>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</si>
  <si>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</si>
  <si>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</si>
  <si>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</si>
  <si>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</si>
  <si>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</si>
  <si>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</si>
  <si>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</si>
  <si>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</si>
  <si>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</si>
  <si>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</si>
  <si>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</si>
  <si>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</si>
  <si>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</si>
  <si>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</si>
  <si>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</si>
  <si>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</si>
  <si>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</si>
  <si>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</si>
  <si>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</si>
  <si>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</si>
  <si>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</si>
  <si>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</si>
  <si>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</si>
  <si>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</si>
  <si>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</si>
  <si>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</si>
  <si>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</si>
  <si>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</si>
  <si>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</si>
  <si>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</si>
  <si>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</si>
  <si>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</si>
  <si>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</si>
  <si>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</si>
  <si>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</si>
  <si>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</si>
  <si>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</si>
  <si>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</si>
  <si>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</si>
  <si>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</si>
  <si>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</si>
  <si>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</si>
  <si>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</si>
  <si>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</si>
  <si>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</si>
  <si>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</si>
  <si>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</si>
  <si>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</si>
  <si>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</si>
  <si>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</si>
  <si>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</si>
  <si>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</si>
  <si>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</si>
  <si>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</si>
  <si>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</si>
  <si>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</si>
  <si>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</si>
  <si>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</si>
  <si>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</si>
  <si>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</si>
  <si>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</si>
  <si>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</si>
  <si>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</si>
  <si>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</si>
  <si>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</si>
  <si>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</si>
  <si>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</si>
  <si>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</si>
  <si>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</si>
  <si>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</si>
  <si>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</si>
  <si>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</si>
  <si>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</si>
  <si>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</si>
  <si>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</si>
  <si>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</si>
  <si>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</si>
  <si>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</si>
  <si>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</si>
  <si>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</si>
  <si>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</si>
  <si>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</si>
  <si>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</si>
  <si>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</si>
  <si>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</si>
  <si>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</si>
  <si>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</si>
  <si>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</si>
  <si>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</si>
  <si>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</si>
  <si>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</si>
  <si>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</si>
  <si>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</si>
  <si>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</si>
  <si>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</si>
  <si>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</si>
  <si>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</si>
  <si>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</si>
  <si>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</si>
  <si>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</si>
  <si>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</si>
  <si>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</si>
  <si>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</si>
  <si>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</si>
  <si>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</si>
  <si>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</si>
  <si>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</si>
  <si>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</si>
  <si>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</si>
  <si>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</si>
  <si>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</si>
  <si>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</si>
  <si>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</si>
  <si>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</si>
  <si>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</si>
  <si>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</si>
  <si>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</si>
  <si>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</si>
  <si>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</si>
  <si>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</si>
  <si>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</si>
  <si>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</si>
  <si>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</si>
  <si>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</si>
  <si>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</si>
  <si>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</si>
  <si>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</si>
  <si>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</si>
  <si>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</si>
  <si>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</si>
  <si>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</si>
  <si>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</si>
  <si>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</si>
  <si>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</si>
  <si>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</si>
  <si>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</si>
  <si>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</si>
  <si>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</si>
  <si>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</si>
  <si>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</si>
  <si>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</si>
  <si>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</si>
  <si>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</si>
  <si>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</si>
  <si>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</si>
  <si>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</si>
  <si>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</si>
  <si>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</si>
  <si>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</si>
  <si>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</si>
  <si>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</si>
  <si>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</si>
  <si>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</si>
  <si>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</si>
  <si>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</si>
  <si>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</si>
  <si>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</si>
  <si>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</si>
  <si>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</si>
  <si>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</si>
  <si>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</si>
  <si>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</si>
  <si>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</si>
  <si>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</si>
  <si>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</si>
  <si>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</si>
  <si>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</si>
  <si>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</si>
  <si>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</si>
  <si>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</si>
  <si>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</si>
  <si>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</si>
  <si>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</si>
  <si>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</si>
  <si>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</si>
  <si>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</si>
  <si>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</si>
  <si>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</si>
  <si>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</si>
  <si>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</si>
  <si>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</si>
  <si>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</si>
  <si>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</si>
  <si>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</si>
  <si>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</si>
  <si>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</si>
  <si>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</si>
  <si>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</si>
  <si>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</si>
  <si>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</si>
  <si>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</si>
  <si>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</si>
  <si>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</si>
  <si>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</si>
  <si>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</si>
  <si>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</si>
  <si>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</si>
  <si>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</si>
  <si>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</si>
  <si>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</si>
  <si>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</si>
  <si>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</si>
  <si>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</si>
  <si>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</si>
  <si>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</si>
  <si>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</si>
  <si>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</si>
  <si>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</si>
  <si>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</si>
  <si>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</si>
  <si>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</si>
  <si>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</si>
  <si>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</si>
  <si>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</si>
  <si>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</si>
  <si>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</si>
  <si>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</si>
  <si>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</si>
  <si>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</si>
  <si>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</si>
  <si>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</si>
  <si>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</si>
  <si>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</si>
  <si>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</si>
  <si>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</si>
  <si>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</si>
  <si>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</si>
  <si>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</si>
  <si>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</si>
  <si>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</si>
  <si>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</si>
  <si>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</si>
  <si>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</si>
  <si>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</si>
  <si>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</si>
  <si>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</si>
  <si>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</si>
  <si>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</si>
  <si>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</si>
  <si>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</si>
  <si>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</si>
  <si>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</si>
  <si>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</si>
  <si>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</si>
  <si>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</si>
  <si>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</si>
  <si>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</si>
  <si>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</si>
  <si>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</si>
  <si>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</si>
  <si>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</si>
  <si>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</si>
  <si>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</si>
  <si>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</si>
  <si>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</si>
  <si>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</si>
  <si>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</si>
  <si>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</si>
  <si>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</si>
  <si>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</si>
  <si>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</si>
  <si>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</si>
  <si>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</si>
  <si>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</si>
  <si>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</si>
  <si>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</si>
  <si>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</si>
  <si>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</si>
  <si>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</si>
  <si>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</si>
  <si>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</si>
  <si>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</si>
  <si>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</si>
  <si>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</si>
  <si>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</si>
  <si>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</si>
  <si>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</si>
  <si>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</si>
  <si>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</si>
  <si>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</si>
  <si>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</si>
  <si>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</si>
  <si>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</si>
  <si>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</si>
  <si>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</si>
  <si>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</si>
  <si>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</si>
  <si>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</si>
  <si>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</si>
  <si>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</si>
  <si>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</si>
  <si>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</si>
  <si>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</si>
  <si>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</si>
  <si>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</si>
  <si>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</si>
  <si>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</si>
  <si>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</si>
  <si>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</si>
  <si>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</si>
  <si>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</si>
  <si>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</si>
  <si>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</si>
  <si>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</si>
  <si>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</si>
  <si>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</si>
  <si>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</si>
  <si>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</si>
  <si>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</si>
  <si>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</si>
  <si>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</si>
  <si>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</si>
  <si>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</si>
  <si>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</si>
  <si>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</si>
  <si>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</si>
  <si>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</si>
  <si>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</si>
  <si>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</si>
  <si>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</si>
  <si>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</si>
  <si>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</si>
  <si>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</si>
  <si>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</si>
  <si>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</si>
  <si>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</si>
  <si>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</si>
  <si>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</si>
  <si>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</si>
  <si>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</si>
  <si>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</si>
  <si>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</si>
  <si>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</si>
  <si>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</si>
  <si>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</si>
  <si>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</si>
  <si>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</si>
  <si>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</si>
  <si>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</si>
  <si>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</si>
  <si>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</si>
  <si>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</si>
  <si>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</si>
  <si>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</si>
  <si>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</si>
  <si>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</si>
  <si>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</si>
  <si>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</si>
  <si>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</si>
  <si>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</si>
  <si>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</si>
  <si>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</si>
  <si>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</si>
  <si>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</si>
  <si>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</si>
  <si>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</si>
  <si>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</si>
  <si>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</si>
  <si>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</si>
  <si>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</si>
  <si>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</si>
  <si>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</si>
  <si>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</si>
  <si>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</si>
  <si>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</si>
  <si>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</si>
  <si>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</si>
  <si>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</si>
  <si>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</si>
  <si>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</si>
  <si>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</si>
  <si>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</si>
  <si>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</si>
  <si>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</si>
  <si>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</si>
  <si>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</si>
  <si>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</si>
  <si>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</si>
  <si>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</si>
  <si>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</si>
  <si>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</si>
  <si>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</si>
  <si>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</si>
  <si>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</si>
  <si>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</si>
  <si>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</si>
  <si>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</si>
  <si>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</si>
  <si>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</si>
  <si>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</si>
  <si>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</si>
  <si>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</si>
  <si>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</si>
  <si>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</si>
  <si>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</si>
  <si>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</si>
  <si>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</si>
  <si>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</si>
  <si>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</si>
  <si>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</si>
  <si>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</si>
  <si>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</si>
  <si>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</si>
  <si>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</si>
  <si>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</si>
  <si>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</si>
  <si>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</si>
  <si>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</si>
  <si>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</si>
  <si>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</si>
  <si>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</si>
  <si>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</si>
  <si>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</si>
  <si>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</si>
  <si>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</si>
  <si>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</si>
  <si>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</si>
  <si>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</si>
  <si>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</si>
  <si>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</si>
  <si>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</si>
  <si>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</si>
  <si>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</si>
  <si>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</si>
  <si>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</si>
  <si>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</si>
  <si>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</si>
  <si>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</si>
  <si>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</si>
  <si>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</si>
  <si>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</si>
  <si>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</si>
  <si>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</si>
  <si>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</si>
  <si>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</si>
  <si>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</si>
  <si>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</si>
  <si>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</si>
  <si>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</si>
  <si>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</si>
  <si>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</si>
  <si>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</si>
  <si>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</si>
  <si>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</si>
  <si>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</si>
  <si>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</si>
  <si>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</si>
  <si>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</si>
  <si>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</si>
  <si>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</si>
  <si>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</si>
  <si>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</si>
  <si>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</si>
  <si>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</si>
  <si>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</si>
  <si>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</si>
  <si>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</si>
  <si>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</si>
  <si>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</si>
  <si>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</si>
  <si>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</si>
  <si>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</si>
  <si>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</si>
  <si>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</si>
  <si>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</si>
  <si>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</si>
  <si>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</si>
  <si>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</si>
  <si>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</si>
  <si>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</si>
  <si>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</si>
  <si>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</si>
  <si>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</si>
  <si>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</si>
  <si>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</si>
  <si>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</si>
  <si>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</si>
  <si>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</si>
  <si>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</si>
  <si>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</si>
  <si>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</si>
  <si>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</si>
  <si>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</si>
  <si>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</si>
  <si>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</si>
  <si>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</si>
  <si>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</si>
  <si>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</si>
  <si>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</si>
  <si>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</si>
  <si>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</si>
  <si>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</si>
  <si>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</si>
  <si>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</si>
  <si>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</si>
  <si>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</si>
  <si>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</si>
  <si>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</si>
  <si>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</si>
  <si>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</si>
  <si>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</si>
  <si>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</si>
  <si>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</si>
  <si>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</si>
  <si>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</si>
  <si>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</si>
  <si>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</si>
  <si>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</si>
  <si>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</si>
  <si>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</si>
  <si>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</si>
  <si>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</si>
  <si>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</si>
  <si>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</si>
  <si>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</si>
  <si>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</si>
  <si>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</si>
  <si>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</si>
  <si>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</si>
  <si>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</si>
  <si>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</si>
  <si>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</si>
  <si>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</si>
  <si>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</si>
  <si>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</si>
  <si>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</si>
  <si>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</si>
  <si>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</si>
  <si>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</si>
  <si>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</si>
  <si>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</si>
  <si>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</si>
  <si>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</si>
  <si>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</si>
  <si>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</si>
  <si>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</si>
  <si>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</si>
  <si>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</si>
  <si>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</si>
  <si>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</si>
  <si>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</si>
  <si>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</si>
  <si>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</si>
  <si>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</si>
  <si>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</si>
  <si>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</si>
  <si>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</si>
  <si>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</si>
  <si>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</si>
  <si>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</si>
  <si>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</si>
  <si>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</si>
  <si>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</si>
  <si>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</si>
  <si>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</si>
  <si>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</si>
  <si>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</si>
  <si>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</si>
  <si>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</si>
  <si>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</si>
  <si>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</si>
  <si>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</si>
  <si>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</si>
  <si>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</si>
  <si>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</si>
  <si>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</si>
  <si>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</si>
  <si>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</si>
  <si>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</si>
  <si>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</si>
  <si>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</si>
  <si>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</si>
  <si>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</si>
  <si>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</si>
  <si>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</si>
  <si>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</si>
  <si>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</si>
  <si>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</si>
  <si>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</si>
  <si>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</si>
  <si>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</si>
  <si>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</si>
  <si>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</si>
  <si>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</si>
  <si>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</si>
  <si>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</si>
  <si>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</si>
  <si>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</si>
  <si>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</si>
  <si>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</si>
  <si>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</si>
  <si>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</si>
  <si>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</si>
  <si>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</si>
  <si>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</si>
  <si>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</si>
  <si>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</si>
  <si>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</si>
  <si>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</si>
  <si>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</si>
  <si>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</si>
  <si>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</si>
  <si>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</si>
  <si>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</si>
  <si>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</si>
  <si>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</si>
  <si>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</si>
  <si>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</si>
  <si>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</si>
  <si>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</si>
  <si>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</si>
  <si>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</si>
  <si>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</si>
  <si>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</si>
  <si>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</si>
  <si>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</si>
  <si>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</si>
  <si>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</si>
  <si>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</si>
  <si>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</si>
  <si>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</si>
  <si>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</si>
  <si>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</si>
  <si>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</si>
  <si>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</si>
  <si>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</si>
  <si>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</si>
  <si>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</si>
  <si>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</si>
  <si>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</si>
  <si>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</si>
  <si>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</si>
  <si>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</si>
  <si>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</si>
  <si>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</si>
  <si>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</si>
  <si>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</si>
  <si>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</si>
  <si>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</si>
  <si>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</si>
  <si>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</si>
  <si>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</si>
  <si>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</si>
  <si>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</si>
  <si>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</si>
  <si>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</si>
  <si>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</si>
  <si>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</si>
  <si>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</si>
  <si>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</si>
  <si>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</si>
  <si>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</si>
  <si>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</si>
  <si>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</si>
  <si>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</si>
  <si>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</si>
  <si>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</si>
  <si>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</si>
  <si>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</si>
  <si>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</si>
  <si>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</si>
  <si>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</si>
  <si>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</si>
  <si>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</si>
  <si>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</si>
  <si>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</si>
  <si>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</si>
  <si>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</si>
  <si>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</si>
  <si>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</si>
  <si>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</si>
  <si>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</si>
  <si>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</si>
  <si>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</si>
  <si>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</si>
  <si>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</si>
  <si>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</si>
  <si>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</si>
  <si>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</si>
  <si>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</si>
  <si>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</si>
  <si>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</si>
  <si>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</si>
  <si>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</si>
  <si>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</si>
  <si>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</si>
  <si>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</si>
  <si>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</si>
  <si>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</si>
  <si>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</si>
  <si>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</si>
  <si>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</si>
  <si>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</si>
  <si>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</si>
  <si>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</si>
  <si>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</si>
  <si>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</si>
  <si>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</si>
  <si>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</si>
  <si>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</si>
  <si>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</si>
  <si>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</si>
  <si>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</si>
  <si>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</si>
  <si>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</si>
  <si>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</si>
  <si>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</si>
  <si>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</si>
  <si>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</si>
  <si>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</si>
  <si>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</si>
  <si>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</si>
  <si>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</si>
  <si>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</si>
  <si>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</si>
  <si>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</si>
  <si>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</si>
  <si>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</si>
  <si>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</si>
  <si>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</si>
  <si>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</si>
  <si>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</si>
  <si>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</si>
  <si>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</si>
  <si>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</si>
  <si>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</si>
  <si>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</si>
  <si>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</si>
  <si>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</si>
  <si>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</si>
  <si>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</si>
  <si>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</si>
  <si>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</si>
  <si>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</si>
  <si>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</si>
  <si>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</si>
  <si>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</si>
  <si>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</si>
  <si>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</si>
  <si>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</si>
  <si>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</si>
  <si>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</si>
  <si>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</si>
  <si>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</si>
  <si>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</si>
  <si>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</si>
  <si>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</si>
  <si>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</si>
  <si>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</si>
  <si>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</si>
  <si>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</si>
  <si>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</si>
  <si>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</si>
  <si>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</si>
  <si>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</si>
  <si>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</si>
  <si>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</si>
  <si>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</si>
  <si>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</si>
  <si>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</si>
  <si>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</si>
  <si>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</si>
  <si>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</si>
  <si>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</si>
  <si>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</si>
  <si>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</si>
  <si>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</si>
  <si>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</si>
  <si>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</si>
  <si>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</si>
  <si>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</si>
  <si>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</si>
  <si>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</si>
  <si>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</si>
  <si>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</si>
  <si>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</si>
  <si>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</si>
  <si>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</si>
  <si>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</si>
  <si>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</si>
  <si>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</si>
  <si>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</si>
  <si>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</si>
  <si>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</si>
  <si>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</si>
  <si>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</si>
  <si>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</si>
  <si>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</si>
  <si>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</si>
  <si>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</si>
  <si>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</si>
  <si>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</si>
  <si>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</si>
  <si>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</si>
  <si>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</si>
  <si>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</si>
  <si>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</si>
  <si>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</si>
  <si>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</si>
  <si>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</si>
  <si>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</si>
  <si>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</si>
  <si>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</si>
  <si>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</si>
  <si>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</si>
  <si>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</si>
  <si>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</si>
  <si>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</si>
  <si>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</si>
  <si>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</si>
  <si>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</si>
  <si>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</si>
  <si>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</si>
  <si>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</si>
  <si>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</si>
  <si>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</si>
  <si>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</si>
  <si>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</si>
  <si>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</si>
  <si>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</si>
  <si>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</si>
  <si>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</si>
  <si>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</si>
  <si>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</si>
  <si>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</si>
  <si>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</si>
  <si>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</si>
  <si>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</si>
  <si>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</si>
  <si>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</si>
  <si>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</si>
  <si>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</si>
  <si>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</si>
  <si>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</si>
  <si>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</si>
  <si>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</si>
  <si>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</si>
  <si>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</si>
  <si>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</si>
  <si>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</si>
  <si>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</si>
  <si>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</si>
  <si>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</si>
  <si>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</si>
  <si>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</si>
  <si>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</si>
  <si>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</si>
  <si>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</si>
  <si>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</si>
  <si>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</si>
  <si>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</si>
  <si>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</si>
  <si>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</si>
  <si>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</si>
  <si>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</si>
  <si>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</si>
  <si>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</si>
  <si>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</si>
  <si>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</si>
  <si>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</si>
  <si>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</si>
  <si>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</si>
  <si>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</si>
  <si>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</si>
  <si>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</si>
  <si>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</si>
  <si>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</si>
  <si>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</si>
  <si>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</si>
  <si>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</si>
  <si>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</si>
  <si>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</si>
  <si>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</si>
  <si>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</si>
  <si>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</si>
  <si>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</si>
  <si>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</si>
  <si>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</si>
  <si>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</si>
  <si>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</si>
  <si>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</si>
  <si>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</si>
  <si>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</si>
  <si>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</si>
  <si>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</si>
  <si>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</si>
  <si>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</si>
  <si>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</si>
  <si>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</si>
  <si>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</si>
  <si>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</si>
  <si>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</si>
  <si>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</si>
  <si>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</si>
  <si>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</si>
  <si>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</si>
  <si>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</si>
  <si>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</si>
  <si>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</si>
  <si>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</si>
  <si>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</si>
  <si>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</si>
  <si>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</si>
  <si>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</si>
  <si>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</si>
  <si>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</si>
  <si>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</si>
  <si>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</si>
  <si>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</si>
  <si>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</si>
  <si>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</si>
  <si>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</si>
  <si>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</si>
  <si>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</si>
  <si>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</si>
  <si>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</si>
  <si>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</si>
  <si>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</si>
  <si>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</si>
  <si>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</si>
  <si>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</si>
  <si>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</si>
  <si>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</si>
  <si>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</si>
  <si>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</si>
  <si>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</si>
  <si>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</si>
  <si>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</si>
  <si>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</si>
  <si>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</si>
  <si>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</si>
  <si>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</si>
  <si>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</si>
  <si>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</si>
  <si>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</si>
  <si>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</si>
  <si>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</si>
  <si>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</si>
  <si>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</si>
  <si>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</si>
  <si>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</si>
  <si>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</si>
  <si>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</si>
  <si>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</si>
  <si>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</si>
  <si>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</si>
  <si>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</si>
  <si>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</si>
  <si>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</si>
  <si>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</si>
  <si>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</si>
  <si>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</si>
  <si>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</si>
  <si>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</si>
  <si>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</si>
  <si>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</si>
  <si>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</si>
  <si>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</si>
  <si>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</si>
  <si>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</si>
  <si>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</si>
  <si>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</si>
  <si>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</si>
  <si>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</si>
  <si>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</si>
  <si>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</si>
  <si>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</si>
  <si>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</si>
  <si>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</si>
  <si>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</si>
  <si>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</si>
  <si>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</si>
  <si>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</si>
  <si>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</si>
  <si>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</si>
  <si>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</si>
  <si>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</si>
  <si>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</si>
  <si>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</si>
  <si>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</si>
  <si>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</si>
  <si>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</si>
  <si>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</si>
  <si>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</si>
  <si>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</si>
  <si>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</si>
  <si>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</si>
  <si>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</si>
  <si>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</si>
  <si>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</si>
  <si>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</si>
  <si>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</si>
  <si>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</si>
  <si>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</si>
  <si>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</si>
  <si>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</si>
  <si>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</si>
  <si>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</si>
  <si>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</si>
  <si>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</si>
  <si>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</si>
  <si>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</si>
  <si>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</si>
  <si>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</si>
  <si>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</si>
  <si>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</si>
  <si>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</si>
  <si>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</si>
  <si>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</si>
  <si>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</si>
  <si>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</si>
  <si>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</si>
  <si>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</si>
  <si>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</si>
  <si>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</si>
  <si>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</si>
  <si>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</si>
  <si>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</si>
  <si>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</si>
  <si>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</si>
  <si>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</si>
  <si>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</si>
  <si>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</si>
  <si>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</si>
  <si>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</si>
  <si>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</si>
  <si>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</si>
  <si>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</si>
  <si>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</si>
  <si>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</si>
  <si>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</si>
  <si>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</si>
  <si>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</si>
  <si>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</si>
  <si>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</si>
  <si>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</si>
  <si>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</si>
  <si>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</si>
  <si>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</si>
  <si>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</si>
  <si>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</si>
  <si>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</si>
  <si>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</si>
  <si>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</si>
  <si>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</si>
  <si>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</si>
  <si>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</si>
  <si>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</si>
  <si>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</si>
  <si>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</si>
  <si>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</si>
  <si>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</si>
  <si>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</si>
  <si>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</si>
  <si>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</si>
  <si>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</si>
  <si>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</si>
  <si>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</si>
  <si>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</si>
  <si>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</si>
  <si>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</si>
  <si>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</si>
  <si>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</si>
  <si>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</si>
  <si>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</si>
  <si>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</si>
  <si>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</si>
  <si>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</si>
  <si>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</si>
  <si>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</si>
  <si>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</si>
  <si>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</si>
  <si>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</si>
  <si>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</si>
  <si>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</si>
  <si>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</si>
  <si>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</si>
  <si>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</si>
  <si>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</si>
  <si>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</si>
  <si>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</si>
  <si>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</si>
  <si>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</si>
  <si>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</si>
  <si>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</si>
  <si>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</si>
  <si>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</si>
  <si>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</si>
  <si>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</si>
  <si>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</si>
  <si>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</si>
  <si>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</si>
  <si>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</si>
  <si>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</si>
  <si>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</si>
  <si>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</si>
  <si>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</si>
  <si>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</si>
  <si>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</si>
  <si>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</si>
  <si>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</si>
  <si>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</si>
  <si>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</si>
  <si>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</si>
  <si>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</si>
  <si>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</si>
  <si>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</si>
  <si>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</si>
  <si>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</si>
  <si>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</si>
  <si>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</si>
  <si>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</si>
  <si>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</si>
  <si>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</si>
  <si>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</si>
  <si>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</si>
  <si>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</si>
  <si>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</si>
  <si>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</si>
  <si>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</si>
  <si>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</si>
  <si>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</si>
  <si>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</si>
  <si>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</si>
  <si>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</si>
  <si>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</si>
  <si>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</si>
  <si>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</si>
  <si>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</si>
  <si>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</si>
  <si>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</si>
  <si>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</si>
  <si>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</si>
  <si>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</si>
  <si>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</si>
  <si>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</si>
  <si>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</si>
  <si>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</si>
  <si>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</si>
  <si>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</si>
  <si>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</si>
  <si>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</si>
  <si>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</si>
  <si>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</si>
  <si>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</si>
  <si>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</si>
  <si>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</si>
  <si>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</si>
  <si>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</si>
  <si>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</si>
  <si>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</si>
  <si>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</si>
  <si>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</si>
  <si>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</si>
  <si>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</si>
  <si>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</si>
  <si>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</si>
  <si>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</si>
  <si>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</si>
  <si>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</si>
  <si>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</si>
  <si>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</si>
  <si>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</si>
  <si>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</si>
  <si>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</si>
  <si>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</si>
  <si>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</si>
  <si>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</si>
  <si>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</si>
  <si>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</si>
  <si>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</si>
  <si>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</si>
  <si>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</si>
  <si>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</si>
  <si>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</si>
  <si>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</si>
  <si>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</si>
  <si>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</si>
  <si>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</si>
  <si>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</si>
  <si>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</si>
  <si>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</si>
  <si>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</si>
  <si>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</si>
  <si>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</si>
  <si>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</si>
  <si>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</si>
  <si>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</si>
  <si>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</si>
  <si>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</si>
  <si>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</si>
  <si>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</si>
  <si>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</si>
  <si>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</si>
  <si>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</si>
  <si>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</si>
  <si>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</si>
  <si>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</si>
  <si>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</si>
  <si>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</si>
  <si>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</si>
  <si>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</si>
  <si>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</si>
  <si>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</si>
  <si>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</si>
  <si>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</si>
  <si>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</si>
  <si>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</si>
  <si>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</si>
  <si>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</si>
  <si>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</si>
  <si>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</si>
  <si>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</si>
  <si>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</si>
  <si>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</si>
  <si>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</si>
  <si>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</si>
  <si>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</si>
  <si>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</si>
  <si>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</si>
  <si>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</si>
  <si>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</si>
  <si>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</si>
  <si>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</si>
  <si>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</si>
  <si>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</si>
  <si>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</si>
  <si>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</si>
  <si>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</si>
  <si>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</si>
  <si>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</si>
  <si>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</si>
  <si>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</si>
  <si>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</si>
  <si>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</si>
  <si>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</si>
  <si>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</si>
  <si>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</si>
  <si>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</si>
  <si>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</si>
  <si>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</si>
  <si>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</si>
  <si>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</si>
  <si>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</si>
  <si>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</si>
  <si>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</si>
  <si>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</si>
  <si>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</si>
  <si>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</si>
  <si>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</si>
  <si>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</si>
  <si>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</si>
  <si>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</si>
  <si>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</si>
  <si>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</si>
  <si>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</si>
  <si>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</si>
  <si>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</si>
  <si>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</si>
  <si>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</si>
  <si>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</si>
  <si>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</si>
  <si>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</si>
  <si>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</si>
  <si>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</si>
  <si>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</si>
  <si>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</si>
  <si>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</si>
  <si>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</si>
  <si>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</si>
  <si>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</si>
  <si>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</si>
  <si>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</si>
  <si>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</si>
  <si>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</si>
  <si>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</si>
  <si>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</si>
  <si>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</si>
  <si>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</si>
  <si>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</si>
  <si>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</si>
  <si>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</si>
  <si>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</si>
  <si>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</si>
  <si>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</si>
  <si>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</si>
  <si>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</si>
  <si>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</si>
  <si>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</si>
  <si>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</si>
  <si>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</si>
  <si>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</si>
  <si>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</si>
  <si>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</si>
  <si>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</si>
  <si>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</si>
  <si>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</si>
  <si>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</si>
  <si>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</si>
  <si>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</si>
  <si>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</si>
  <si>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</si>
  <si>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</si>
  <si>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</si>
  <si>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</si>
  <si>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</si>
  <si>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</si>
  <si>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</si>
  <si>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</si>
  <si>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</si>
  <si>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</si>
  <si>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</si>
  <si>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</si>
  <si>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</si>
  <si>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</si>
  <si>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</si>
  <si>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</si>
  <si>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</si>
  <si>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</si>
  <si>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</si>
  <si>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</si>
  <si>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</si>
  <si>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</si>
  <si>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</si>
  <si>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</si>
  <si>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</si>
  <si>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</si>
  <si>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</si>
  <si>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</si>
  <si>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</si>
  <si>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</si>
  <si>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</si>
  <si>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</si>
  <si>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</si>
  <si>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</si>
  <si>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</si>
  <si>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</si>
  <si>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</si>
  <si>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</si>
  <si>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</si>
  <si>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</si>
  <si>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</si>
  <si>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</si>
  <si>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</si>
  <si>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</si>
  <si>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</si>
  <si>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</si>
  <si>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</si>
  <si>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</si>
  <si>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</si>
  <si>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</si>
  <si>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</si>
  <si>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</si>
  <si>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</si>
  <si>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</si>
  <si>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</si>
  <si>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</si>
  <si>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</si>
  <si>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</si>
  <si>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</si>
  <si>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</si>
  <si>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</si>
  <si>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</si>
  <si>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</si>
  <si>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</si>
  <si>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</si>
  <si>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</si>
  <si>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</si>
  <si>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</si>
  <si>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</si>
  <si>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</si>
  <si>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</si>
  <si>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</si>
  <si>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</si>
  <si>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</si>
  <si>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</si>
  <si>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</si>
  <si>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</si>
  <si>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</si>
  <si>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</si>
  <si>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</si>
  <si>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</si>
  <si>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</si>
  <si>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</si>
  <si>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</si>
  <si>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</si>
  <si>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</si>
  <si>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</si>
  <si>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</si>
  <si>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</si>
  <si>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</si>
  <si>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</si>
  <si>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</si>
  <si>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</si>
  <si>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</si>
  <si>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</si>
  <si>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</si>
  <si>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</si>
  <si>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</si>
  <si>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</si>
  <si>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</si>
  <si>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</si>
  <si>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</si>
  <si>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</si>
  <si>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</si>
  <si>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</si>
  <si>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</si>
  <si>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</si>
  <si>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</si>
  <si>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</si>
  <si>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</si>
  <si>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</si>
  <si>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</si>
  <si>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</si>
  <si>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</si>
  <si>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</si>
  <si>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</si>
  <si>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</si>
  <si>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</si>
  <si>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</si>
  <si>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</si>
  <si>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</si>
  <si>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</si>
  <si>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</si>
  <si>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</si>
  <si>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</si>
  <si>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</si>
  <si>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</si>
  <si>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</si>
  <si>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</si>
  <si>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</si>
  <si>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</si>
  <si>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</si>
  <si>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</si>
  <si>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</si>
  <si>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</si>
  <si>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</si>
  <si>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</si>
  <si>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</si>
  <si>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</si>
  <si>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</si>
  <si>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</si>
  <si>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</si>
  <si>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</si>
  <si>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</si>
  <si>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</si>
  <si>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</si>
  <si>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</si>
  <si>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</si>
  <si>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</si>
  <si>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</si>
  <si>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</si>
  <si>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</si>
  <si>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</si>
  <si>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</si>
  <si>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</si>
  <si>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</si>
  <si>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</si>
  <si>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</si>
  <si>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</si>
  <si>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</si>
  <si>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</si>
  <si>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</si>
  <si>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</si>
  <si>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</si>
  <si>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</si>
  <si>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</si>
  <si>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</si>
  <si>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</si>
  <si>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</si>
  <si>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</si>
  <si>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</si>
  <si>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</si>
  <si>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</si>
  <si>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</si>
  <si>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</si>
  <si>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</si>
  <si>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</si>
  <si>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</si>
  <si>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</si>
  <si>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</si>
  <si>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</si>
  <si>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</si>
  <si>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</si>
  <si>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</si>
  <si>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</si>
  <si>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</si>
  <si>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</si>
  <si>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</si>
  <si>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</si>
  <si>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</si>
  <si>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</si>
  <si>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</si>
  <si>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</si>
  <si>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</si>
  <si>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</si>
  <si>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</si>
  <si>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</si>
  <si>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</si>
  <si>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</si>
  <si>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</si>
  <si>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</si>
  <si>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</si>
  <si>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</si>
  <si>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</si>
  <si>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</si>
  <si>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</si>
  <si>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</si>
  <si>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</si>
  <si>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</si>
  <si>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</si>
  <si>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</si>
  <si>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</si>
  <si>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</si>
  <si>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</si>
  <si>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</si>
  <si>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</si>
  <si>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</si>
  <si>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</si>
  <si>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</si>
  <si>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</si>
  <si>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</si>
  <si>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</si>
  <si>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</si>
  <si>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</si>
  <si>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</si>
  <si>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</si>
  <si>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</si>
  <si>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</si>
  <si>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</si>
  <si>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</si>
  <si>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</si>
  <si>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</si>
  <si>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</si>
  <si>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</si>
  <si>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</si>
  <si>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</si>
  <si>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</si>
  <si>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</si>
  <si>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</si>
  <si>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</si>
  <si>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</si>
  <si>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</si>
  <si>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</si>
  <si>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</si>
  <si>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</si>
  <si>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</si>
  <si>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</si>
  <si>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</si>
  <si>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</si>
  <si>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</si>
  <si>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</si>
  <si>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</si>
  <si>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</si>
  <si>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</si>
  <si>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</si>
  <si>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</si>
  <si>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</si>
  <si>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</si>
  <si>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</si>
  <si>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</si>
  <si>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</si>
  <si>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</si>
  <si>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</si>
  <si>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</si>
  <si>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</si>
  <si>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</si>
  <si>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</si>
  <si>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</si>
  <si>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</si>
  <si>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</si>
  <si>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</si>
  <si>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</si>
  <si>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</si>
  <si>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</si>
  <si>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</si>
  <si>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</si>
  <si>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</si>
  <si>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</si>
  <si>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</si>
  <si>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</si>
  <si>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</si>
  <si>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</si>
  <si>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</si>
  <si>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</si>
  <si>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</si>
  <si>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</si>
  <si>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</si>
  <si>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</si>
  <si>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</si>
  <si>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</si>
  <si>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</si>
  <si>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</si>
  <si>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</si>
  <si>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</si>
  <si>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</si>
  <si>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</si>
  <si>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</si>
  <si>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</si>
  <si>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</si>
  <si>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</si>
  <si>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</si>
  <si>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</si>
  <si>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</si>
  <si>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</si>
  <si>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</si>
  <si>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</si>
  <si>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</si>
  <si>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</si>
  <si>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</si>
  <si>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</si>
  <si>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</si>
  <si>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</si>
  <si>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</si>
  <si>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</si>
  <si>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</si>
  <si>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</si>
  <si>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</si>
  <si>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</si>
  <si>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</si>
  <si>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</si>
  <si>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</si>
  <si>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</si>
  <si>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</si>
  <si>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</si>
  <si>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</si>
  <si>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</si>
  <si>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</si>
  <si>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</si>
  <si>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</si>
  <si>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</si>
  <si>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</si>
  <si>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</si>
  <si>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</si>
  <si>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</si>
  <si>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</si>
  <si>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</si>
  <si>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</si>
  <si>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</si>
  <si>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</si>
  <si>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</si>
  <si>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</si>
  <si>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</si>
  <si>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</si>
  <si>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</si>
  <si>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</si>
  <si>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</si>
  <si>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</si>
  <si>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</si>
  <si>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</si>
  <si>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</si>
  <si>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</si>
  <si>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</si>
  <si>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</si>
  <si>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</si>
  <si>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</si>
  <si>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</si>
  <si>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</si>
  <si>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</si>
  <si>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</si>
  <si>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</si>
  <si>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</si>
  <si>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</si>
  <si>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</si>
  <si>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</si>
  <si>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</si>
  <si>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</si>
  <si>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</si>
  <si>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</si>
  <si>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</si>
  <si>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</si>
  <si>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</si>
  <si>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</si>
  <si>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</si>
  <si>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</si>
  <si>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</si>
  <si>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</si>
  <si>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</si>
  <si>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</si>
  <si>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</si>
  <si>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</si>
  <si>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</si>
  <si>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</si>
  <si>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</si>
  <si>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</si>
  <si>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</si>
  <si>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</si>
  <si>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</si>
  <si>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</si>
  <si>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</si>
  <si>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</si>
  <si>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</si>
  <si>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</si>
  <si>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</si>
  <si>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</si>
  <si>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</si>
  <si>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</si>
  <si>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</si>
  <si>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</si>
  <si>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</si>
  <si>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</si>
  <si>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</si>
  <si>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</si>
  <si>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</si>
  <si>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</si>
  <si>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</si>
  <si>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</si>
  <si>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</si>
  <si>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</si>
  <si>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</si>
  <si>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</si>
  <si>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</si>
  <si>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</si>
  <si>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</si>
  <si>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</si>
  <si>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</si>
  <si>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</si>
  <si>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</si>
  <si>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</si>
  <si>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</si>
  <si>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</si>
  <si>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</si>
  <si>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</si>
  <si>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</si>
  <si>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</si>
  <si>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</si>
  <si>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</si>
  <si>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</si>
  <si>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</si>
  <si>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</si>
  <si>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</si>
  <si>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</si>
  <si>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</si>
  <si>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</si>
  <si>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</si>
  <si>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</si>
  <si>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</si>
  <si>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</si>
  <si>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</si>
  <si>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</si>
  <si>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</si>
  <si>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</si>
  <si>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</si>
  <si>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</si>
  <si>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</si>
  <si>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</si>
  <si>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</si>
  <si>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</si>
  <si>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</si>
  <si>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</si>
  <si>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</si>
  <si>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</si>
  <si>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</si>
  <si>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</si>
  <si>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</si>
  <si>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</si>
  <si>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</si>
  <si>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</si>
  <si>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</si>
  <si>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</si>
  <si>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</si>
  <si>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</si>
  <si>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</si>
  <si>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</si>
  <si>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</si>
  <si>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</si>
  <si>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</si>
  <si>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</si>
  <si>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</si>
  <si>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</si>
  <si>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</si>
  <si>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</si>
  <si>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</si>
  <si>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</si>
  <si>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</si>
  <si>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</si>
  <si>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</si>
  <si>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</si>
  <si>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</si>
  <si>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</si>
  <si>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</si>
  <si>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</si>
  <si>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</si>
  <si>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</si>
  <si>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</si>
  <si>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</si>
  <si>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</si>
  <si>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</si>
  <si>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</si>
  <si>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</si>
  <si>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</si>
  <si>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</si>
  <si>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</si>
  <si>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</si>
  <si>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</si>
  <si>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</si>
  <si>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</si>
  <si>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</si>
  <si>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</si>
  <si>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</si>
  <si>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</si>
  <si>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</si>
  <si>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</si>
  <si>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</si>
  <si>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</si>
  <si>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</si>
  <si>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</si>
  <si>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</si>
  <si>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</si>
  <si>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</si>
  <si>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</si>
  <si>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</si>
  <si>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</si>
  <si>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</si>
  <si>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</si>
  <si>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</si>
  <si>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</si>
  <si>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</si>
  <si>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</si>
  <si>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</si>
  <si>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</si>
  <si>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</si>
  <si>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</si>
  <si>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</si>
  <si>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</si>
  <si>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</si>
  <si>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</si>
  <si>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</si>
  <si>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</si>
  <si>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</si>
  <si>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</si>
  <si>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</si>
  <si>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</si>
  <si>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</si>
  <si>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</si>
  <si>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</si>
  <si>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</si>
  <si>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</si>
  <si>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</si>
  <si>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</si>
  <si>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</si>
  <si>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</si>
  <si>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</si>
  <si>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</si>
  <si>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</si>
  <si>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</si>
  <si>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</si>
  <si>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</si>
  <si>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</si>
  <si>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</si>
  <si>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</si>
  <si>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</si>
  <si>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</si>
  <si>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</si>
  <si>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</si>
  <si>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</si>
  <si>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</si>
  <si>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</si>
  <si>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</si>
  <si>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</si>
  <si>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</si>
  <si>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</si>
  <si>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</si>
  <si>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</si>
  <si>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</si>
  <si>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</si>
  <si>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</si>
  <si>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</si>
  <si>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</si>
  <si>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</si>
  <si>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</si>
  <si>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</si>
  <si>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</si>
  <si>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</si>
  <si>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</si>
  <si>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</si>
  <si>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</si>
  <si>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</si>
  <si>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</si>
  <si>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</si>
  <si>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</si>
  <si>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</si>
  <si>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</si>
  <si>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</si>
  <si>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</si>
  <si>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</si>
  <si>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</si>
  <si>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</si>
  <si>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</si>
  <si>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</si>
  <si>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</si>
  <si>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</si>
  <si>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</si>
  <si>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</si>
  <si>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</si>
  <si>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</si>
  <si>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</si>
  <si>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</si>
  <si>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</si>
  <si>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</si>
  <si>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</si>
  <si>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</si>
  <si>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</si>
  <si>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</si>
  <si>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</si>
  <si>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</si>
  <si>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</si>
  <si>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</si>
  <si>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</si>
  <si>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</si>
  <si>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</si>
  <si>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</si>
  <si>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</si>
  <si>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</si>
  <si>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</si>
  <si>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</si>
  <si>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</si>
  <si>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</si>
  <si>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</si>
  <si>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</si>
  <si>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</si>
  <si>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</si>
  <si>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</si>
  <si>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</si>
  <si>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</si>
  <si>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</si>
  <si>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</si>
  <si>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</si>
  <si>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</si>
  <si>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</si>
  <si>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</si>
  <si>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</si>
  <si>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</si>
  <si>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</si>
  <si>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</si>
  <si>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</si>
  <si>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</si>
  <si>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</si>
  <si>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</si>
  <si>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</si>
  <si>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</si>
  <si>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</si>
  <si>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</si>
  <si>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</si>
  <si>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</si>
  <si>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</si>
  <si>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</si>
  <si>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</si>
  <si>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</si>
  <si>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</si>
  <si>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</si>
  <si>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</si>
  <si>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</si>
  <si>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</si>
  <si>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</si>
  <si>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</si>
  <si>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</si>
  <si>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</si>
  <si>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</si>
  <si>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</si>
  <si>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</si>
  <si>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</si>
  <si>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</si>
  <si>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</si>
  <si>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</si>
  <si>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</si>
  <si>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</si>
  <si>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</si>
  <si>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</si>
  <si>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</si>
  <si>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</si>
  <si>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</si>
  <si>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</si>
  <si>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</si>
  <si>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</si>
  <si>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</si>
  <si>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</si>
  <si>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</si>
  <si>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</si>
  <si>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</si>
  <si>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</si>
  <si>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</si>
  <si>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</si>
  <si>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</si>
  <si>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</si>
  <si>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</si>
  <si>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</si>
  <si>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</si>
  <si>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</si>
  <si>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</si>
  <si>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</si>
  <si>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</si>
  <si>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</si>
  <si>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</si>
  <si>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</si>
  <si>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</si>
  <si>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</si>
  <si>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</si>
  <si>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</si>
  <si>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</si>
  <si>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</si>
  <si>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</si>
  <si>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</si>
  <si>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</si>
  <si>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</si>
  <si>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</si>
  <si>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</si>
  <si>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</si>
  <si>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</si>
  <si>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</si>
  <si>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</si>
  <si>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</si>
  <si>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</si>
  <si>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</si>
  <si>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</si>
  <si>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</si>
  <si>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</si>
  <si>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</si>
  <si>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</si>
  <si>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</si>
  <si>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</si>
  <si>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</si>
  <si>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</si>
  <si>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</si>
  <si>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</si>
  <si>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</si>
  <si>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</si>
  <si>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</si>
  <si>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</si>
  <si>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</si>
  <si>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</si>
  <si>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</si>
  <si>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</si>
  <si>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</si>
  <si>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</si>
  <si>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</si>
  <si>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</si>
  <si>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</si>
  <si>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</si>
  <si>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</si>
  <si>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</si>
  <si>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</si>
  <si>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</si>
  <si>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</si>
  <si>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</si>
  <si>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</si>
  <si>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</si>
  <si>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</si>
  <si>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</si>
  <si>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</si>
  <si>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</si>
  <si>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</si>
  <si>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</si>
  <si>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</si>
  <si>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</si>
  <si>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</si>
  <si>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</si>
  <si>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</si>
  <si>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</si>
  <si>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</si>
  <si>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</si>
  <si>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</si>
  <si>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</si>
  <si>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</si>
  <si>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</si>
  <si>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</si>
  <si>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</si>
  <si>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</si>
  <si>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</si>
  <si>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</si>
  <si>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</si>
  <si>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</si>
  <si>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</si>
  <si>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</si>
  <si>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</si>
  <si>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</si>
  <si>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</si>
  <si>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</si>
  <si>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</si>
  <si>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</si>
  <si>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</si>
  <si>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</si>
  <si>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</si>
  <si>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</si>
  <si>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</si>
  <si>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</si>
  <si>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</si>
  <si>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</si>
  <si>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</si>
  <si>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</si>
  <si>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</si>
  <si>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</si>
  <si>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</si>
  <si>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</si>
  <si>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</si>
  <si>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</si>
  <si>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</si>
  <si>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</si>
  <si>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</si>
  <si>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</si>
  <si>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</si>
  <si>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</si>
  <si>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</si>
  <si>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</si>
  <si>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</si>
  <si>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</si>
  <si>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</si>
  <si>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</si>
  <si>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</si>
  <si>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</si>
  <si>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</si>
  <si>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</si>
  <si>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</si>
  <si>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</si>
  <si>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</si>
  <si>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</si>
  <si>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</si>
  <si>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</si>
  <si>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</si>
  <si>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</si>
  <si>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</si>
  <si>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</si>
  <si>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</si>
  <si>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</si>
  <si>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</si>
  <si>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</si>
  <si>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</si>
  <si>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</si>
  <si>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</si>
  <si>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</si>
  <si>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</si>
  <si>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</si>
  <si>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</si>
  <si>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</si>
  <si>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</si>
  <si>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</si>
  <si>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</si>
  <si>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</si>
  <si>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</si>
  <si>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</si>
  <si>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</si>
  <si>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</si>
  <si>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</si>
  <si>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</si>
  <si>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</si>
  <si>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</si>
  <si>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</si>
  <si>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</si>
  <si>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</si>
  <si>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</si>
  <si>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</si>
  <si>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</si>
  <si>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</si>
  <si>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</si>
  <si>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</si>
  <si>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</si>
  <si>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</si>
  <si>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</si>
  <si>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</si>
  <si>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</si>
  <si>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</si>
  <si>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</si>
  <si>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</si>
  <si>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</si>
  <si>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</si>
  <si>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</si>
  <si>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</si>
  <si>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</si>
  <si>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</si>
  <si>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</si>
  <si>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</si>
  <si>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</si>
  <si>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</si>
  <si>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</si>
  <si>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</si>
  <si>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</si>
  <si>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</si>
  <si>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</si>
  <si>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</si>
  <si>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</si>
  <si>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</si>
  <si>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</si>
  <si>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</si>
  <si>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</si>
  <si>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</si>
  <si>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</si>
  <si>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</si>
  <si>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</si>
  <si>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</si>
  <si>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</si>
  <si>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</si>
  <si>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</si>
  <si>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</si>
  <si>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</si>
  <si>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</si>
  <si>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</si>
  <si>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</si>
  <si>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</si>
  <si>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</si>
  <si>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</si>
  <si>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</si>
  <si>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</si>
  <si>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</si>
  <si>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</si>
  <si>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</si>
  <si>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</si>
  <si>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</si>
  <si>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</si>
  <si>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</si>
  <si>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</si>
  <si>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</si>
  <si>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</si>
  <si>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</si>
  <si>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</si>
  <si>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</si>
  <si>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</si>
  <si>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</si>
  <si>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</si>
  <si>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</si>
  <si>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</si>
  <si>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</si>
  <si>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</si>
  <si>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</si>
  <si>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</si>
  <si>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</si>
  <si>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</si>
  <si>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</si>
  <si>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</si>
  <si>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</si>
  <si>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</si>
  <si>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</si>
  <si>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</si>
  <si>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</si>
  <si>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</si>
  <si>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</si>
  <si>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</si>
  <si>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</si>
  <si>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</si>
  <si>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</si>
  <si>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</si>
  <si>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</si>
  <si>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</si>
  <si>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</si>
  <si>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</si>
  <si>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</si>
  <si>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</si>
  <si>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</si>
  <si>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</si>
  <si>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</si>
  <si>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</si>
  <si>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</si>
  <si>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</si>
  <si>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</si>
  <si>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</si>
  <si>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</si>
  <si>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</si>
  <si>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</si>
  <si>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</si>
  <si>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</si>
  <si>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</si>
  <si>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</si>
  <si>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</si>
  <si>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</si>
  <si>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</si>
  <si>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</si>
  <si>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</si>
  <si>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</si>
  <si>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</si>
  <si>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</si>
  <si>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</si>
  <si>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</si>
  <si>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</si>
  <si>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</si>
  <si>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</si>
  <si>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</si>
  <si>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</si>
  <si>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</si>
  <si>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</si>
  <si>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</si>
  <si>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</si>
  <si>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</si>
  <si>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</si>
  <si>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</si>
  <si>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</si>
  <si>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</si>
  <si>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</si>
  <si>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</si>
  <si>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</si>
  <si>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</si>
  <si>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</si>
  <si>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</si>
  <si>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</si>
  <si>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</si>
  <si>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</si>
  <si>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</si>
  <si>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</si>
  <si>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</si>
  <si>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</si>
  <si>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</si>
  <si>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</si>
  <si>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</si>
  <si>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</si>
  <si>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</si>
  <si>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</si>
  <si>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</si>
  <si>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</si>
  <si>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</si>
  <si>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</si>
  <si>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</si>
  <si>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</si>
  <si>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</si>
  <si>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</si>
  <si>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</si>
  <si>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</si>
  <si>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</si>
  <si>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</si>
  <si>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</si>
  <si>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</si>
  <si>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</si>
  <si>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</si>
  <si>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</si>
  <si>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</si>
  <si>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</si>
  <si>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</si>
  <si>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</si>
  <si>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</si>
  <si>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</si>
  <si>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</si>
  <si>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</si>
  <si>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</si>
  <si>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</si>
  <si>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</si>
  <si>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</si>
  <si>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</si>
  <si>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</si>
  <si>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</si>
  <si>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</si>
  <si>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</si>
  <si>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</si>
  <si>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</si>
  <si>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</si>
  <si>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</si>
  <si>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</si>
  <si>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</si>
  <si>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</si>
  <si>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</si>
  <si>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</si>
  <si>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</si>
  <si>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</si>
  <si>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</si>
  <si>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</si>
  <si>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</si>
  <si>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</si>
  <si>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</si>
  <si>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</si>
  <si>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</si>
  <si>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</si>
  <si>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</si>
  <si>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</si>
  <si>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</si>
  <si>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</si>
  <si>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</si>
  <si>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</si>
  <si>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</si>
  <si>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</si>
  <si>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</si>
  <si>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</si>
  <si>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</si>
  <si>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</si>
  <si>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</si>
  <si>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</si>
  <si>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</si>
  <si>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</si>
  <si>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</si>
  <si>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</si>
  <si>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</si>
  <si>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</si>
  <si>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</si>
  <si>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</si>
  <si>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</si>
  <si>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</si>
  <si>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</si>
  <si>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</si>
  <si>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</si>
  <si>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</si>
  <si>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</si>
  <si>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</si>
  <si>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</si>
  <si>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</si>
  <si>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</si>
  <si>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</si>
  <si>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</si>
  <si>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</si>
  <si>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</si>
  <si>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</si>
  <si>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</si>
  <si>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</si>
  <si>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</si>
  <si>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</si>
  <si>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</si>
  <si>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</si>
  <si>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</si>
  <si>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</si>
  <si>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</si>
  <si>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</si>
  <si>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</si>
  <si>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</si>
  <si>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</si>
  <si>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</si>
  <si>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</si>
  <si>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</si>
  <si>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</si>
  <si>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</si>
  <si>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</si>
  <si>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</si>
  <si>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</si>
  <si>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</si>
  <si>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</si>
  <si>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</si>
  <si>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</si>
  <si>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</si>
  <si>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</si>
  <si>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</si>
  <si>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</si>
  <si>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</si>
  <si>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</si>
  <si>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</si>
  <si>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</si>
  <si>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</si>
  <si>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</si>
  <si>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</si>
  <si>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</si>
  <si>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</si>
  <si>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</si>
  <si>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</si>
  <si>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</si>
  <si>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</si>
  <si>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</si>
  <si>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</si>
  <si>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</si>
  <si>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</si>
  <si>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</si>
  <si>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</si>
  <si>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</si>
  <si>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</si>
  <si>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</si>
  <si>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</si>
  <si>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</si>
  <si>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</si>
  <si>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</si>
  <si>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</si>
  <si>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</si>
  <si>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</si>
  <si>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</si>
  <si>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</si>
  <si>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</si>
  <si>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</si>
  <si>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</si>
  <si>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</si>
  <si>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</si>
  <si>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</si>
  <si>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</si>
  <si>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</si>
  <si>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</si>
  <si>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</si>
  <si>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</si>
  <si>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</si>
  <si>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</si>
  <si>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</si>
  <si>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</si>
  <si>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</si>
  <si>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</si>
  <si>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</si>
  <si>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</si>
  <si>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</si>
  <si>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</si>
  <si>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</si>
  <si>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</si>
  <si>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</si>
  <si>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</si>
  <si>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</si>
  <si>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</si>
  <si>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</si>
  <si>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</si>
  <si>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</si>
  <si>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</si>
  <si>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</si>
  <si>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</si>
  <si>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</si>
  <si>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</si>
  <si>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</si>
  <si>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</si>
  <si>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</si>
  <si>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</si>
  <si>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</si>
  <si>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</si>
  <si>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</si>
  <si>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</si>
  <si>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</si>
  <si>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</si>
  <si>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</si>
  <si>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</si>
  <si>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</si>
  <si>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</si>
  <si>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</si>
  <si>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</si>
  <si>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</si>
  <si>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</si>
  <si>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</si>
  <si>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</si>
  <si>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</si>
  <si>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</si>
  <si>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</si>
  <si>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</si>
  <si>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</si>
  <si>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</si>
  <si>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</si>
  <si>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</si>
  <si>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</si>
  <si>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</si>
  <si>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</si>
  <si>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</si>
  <si>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</si>
  <si>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</si>
  <si>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</si>
  <si>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</si>
  <si>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</si>
  <si>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</si>
  <si>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</si>
  <si>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</si>
  <si>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</si>
  <si>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</si>
  <si>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</si>
  <si>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</si>
  <si>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</si>
  <si>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</si>
  <si>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</si>
  <si>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</si>
  <si>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</si>
  <si>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</si>
  <si>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</si>
  <si>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</si>
  <si>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</si>
  <si>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</si>
  <si>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</si>
  <si>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</si>
  <si>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</si>
  <si>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</si>
  <si>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</si>
  <si>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</si>
  <si>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</si>
  <si>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</si>
  <si>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</si>
  <si>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</si>
  <si>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</si>
  <si>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</si>
  <si>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</si>
  <si>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</si>
  <si>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</si>
  <si>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</si>
  <si>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</si>
  <si>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</si>
  <si>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</si>
  <si>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</si>
  <si>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</si>
  <si>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</si>
  <si>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</si>
  <si>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</si>
  <si>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</si>
  <si>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</si>
  <si>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</si>
  <si>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</si>
  <si>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</si>
  <si>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</si>
  <si>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</si>
  <si>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</si>
  <si>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</si>
  <si>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</si>
  <si>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</si>
  <si>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</si>
  <si>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</si>
  <si>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</si>
  <si>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</si>
  <si>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</si>
  <si>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</si>
  <si>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</si>
  <si>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</si>
  <si>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</si>
  <si>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</si>
  <si>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</si>
  <si>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</si>
  <si>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</si>
  <si>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</si>
  <si>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</si>
  <si>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</si>
  <si>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</si>
  <si>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</si>
  <si>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</si>
  <si>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</si>
  <si>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</si>
  <si>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</si>
  <si>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</si>
  <si>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</si>
  <si>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</si>
  <si>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</si>
  <si>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</si>
  <si>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</si>
  <si>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</si>
  <si>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</si>
  <si>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</si>
  <si>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</si>
  <si>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</si>
  <si>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</si>
  <si>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</si>
  <si>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</si>
  <si>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</si>
  <si>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</si>
  <si>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</si>
  <si>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</si>
  <si>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</si>
  <si>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</si>
  <si>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</si>
  <si>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</si>
  <si>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</si>
  <si>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</si>
  <si>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</si>
  <si>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</si>
  <si>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</si>
  <si>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</si>
  <si>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</si>
  <si>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</si>
  <si>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</si>
  <si>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</si>
  <si>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</si>
  <si>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</si>
  <si>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</si>
  <si>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</si>
  <si>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</si>
  <si>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</si>
  <si>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</si>
  <si>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</si>
  <si>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</si>
  <si>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</si>
  <si>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</si>
  <si>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</si>
  <si>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</si>
  <si>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</si>
  <si>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</si>
  <si>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</si>
  <si>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</si>
  <si>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</si>
  <si>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</si>
  <si>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</si>
  <si>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</si>
  <si>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</si>
  <si>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</si>
  <si>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</si>
  <si>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</si>
  <si>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</si>
  <si>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</si>
  <si>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</si>
  <si>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</si>
  <si>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</si>
  <si>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</si>
  <si>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</si>
  <si>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</si>
  <si>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</si>
  <si>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</si>
  <si>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</si>
  <si>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</si>
  <si>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</si>
  <si>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</si>
  <si>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</si>
  <si>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</si>
  <si>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</si>
  <si>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</si>
  <si>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</si>
  <si>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</si>
  <si>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</si>
  <si>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</si>
  <si>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</si>
  <si>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</si>
  <si>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</si>
  <si>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</si>
  <si>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</si>
  <si>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</si>
  <si>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</si>
  <si>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</si>
  <si>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</si>
  <si>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</si>
  <si>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</si>
  <si>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</si>
  <si>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</si>
  <si>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</si>
  <si>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</si>
  <si>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</si>
  <si>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</si>
  <si>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</si>
  <si>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</si>
  <si>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</si>
  <si>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</si>
  <si>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</si>
  <si>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</si>
  <si>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</si>
  <si>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</si>
  <si>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</si>
  <si>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</si>
  <si>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</si>
  <si>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</si>
  <si>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</si>
  <si>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</si>
  <si>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</si>
  <si>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</si>
  <si>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</si>
  <si>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</si>
  <si>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</si>
  <si>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</si>
  <si>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</si>
  <si>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</si>
  <si>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</si>
  <si>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</si>
  <si>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</si>
  <si>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</si>
  <si>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</si>
  <si>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</si>
  <si>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</si>
  <si>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</si>
  <si>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</si>
  <si>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</si>
  <si>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</si>
  <si>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</si>
  <si>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</si>
  <si>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</si>
  <si>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</si>
  <si>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</si>
  <si>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</si>
  <si>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</si>
  <si>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</si>
  <si>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</si>
  <si>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</si>
  <si>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</si>
  <si>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</si>
  <si>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</si>
  <si>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</si>
  <si>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</si>
  <si>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</si>
  <si>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</si>
  <si>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</si>
  <si>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</si>
  <si>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</si>
  <si>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</si>
  <si>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</si>
  <si>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</si>
  <si>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</si>
  <si>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</si>
  <si>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</si>
  <si>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</si>
  <si>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</si>
  <si>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</si>
  <si>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</si>
  <si>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</si>
  <si>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</si>
  <si>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</si>
  <si>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</si>
  <si>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</si>
  <si>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</si>
  <si>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</si>
  <si>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</si>
  <si>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</si>
  <si>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</si>
  <si>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</si>
  <si>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</si>
  <si>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</si>
  <si>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</si>
  <si>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</si>
  <si>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</si>
  <si>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</si>
  <si>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</si>
  <si>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</si>
  <si>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</si>
  <si>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</si>
  <si>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</si>
  <si>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</si>
  <si>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</si>
  <si>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</si>
  <si>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</si>
  <si>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</si>
  <si>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</si>
  <si>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</si>
  <si>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</si>
  <si>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</si>
  <si>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</si>
  <si>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</si>
  <si>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</si>
  <si>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</si>
  <si>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</si>
  <si>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</si>
  <si>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</si>
  <si>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</si>
  <si>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</si>
  <si>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</si>
  <si>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</si>
  <si>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</si>
  <si>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</si>
  <si>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</si>
  <si>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</si>
  <si>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</si>
  <si>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</si>
  <si>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</si>
  <si>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</si>
  <si>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</si>
  <si>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</si>
  <si>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</si>
  <si>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</si>
  <si>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</si>
  <si>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</si>
  <si>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</si>
  <si>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</si>
  <si>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</si>
  <si>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</si>
  <si>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</si>
  <si>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</si>
  <si>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</si>
  <si>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</si>
  <si>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</si>
  <si>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</si>
  <si>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</si>
  <si>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</si>
  <si>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</si>
  <si>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</si>
  <si>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</si>
  <si>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</si>
  <si>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</si>
  <si>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</si>
  <si>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</si>
  <si>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</si>
  <si>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</si>
  <si>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</si>
  <si>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</si>
  <si>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</si>
  <si>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</si>
  <si>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</si>
  <si>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</si>
  <si>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</si>
  <si>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</si>
  <si>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</si>
  <si>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</si>
  <si>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</si>
  <si>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</si>
  <si>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</si>
  <si>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</si>
  <si>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</si>
  <si>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</si>
  <si>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</si>
  <si>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</si>
  <si>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</si>
  <si>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</si>
  <si>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</si>
  <si>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</si>
  <si>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</si>
  <si>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</si>
  <si>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</si>
  <si>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</si>
  <si>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</si>
  <si>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</si>
  <si>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</si>
  <si>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</si>
  <si>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</si>
  <si>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</si>
  <si>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</si>
  <si>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</si>
  <si>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</si>
  <si>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</si>
  <si>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</si>
  <si>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</si>
  <si>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</si>
  <si>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</si>
  <si>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</si>
  <si>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</si>
  <si>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</si>
  <si>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</si>
  <si>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</si>
  <si>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</si>
  <si>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</si>
  <si>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</si>
  <si>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</si>
  <si>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</si>
  <si>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</si>
  <si>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</si>
  <si>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</si>
  <si>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</si>
  <si>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</si>
  <si>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</si>
  <si>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</si>
  <si>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</si>
  <si>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</si>
  <si>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</si>
  <si>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</si>
  <si>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</si>
  <si>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</si>
  <si>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</si>
  <si>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</si>
  <si>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</si>
  <si>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</si>
  <si>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</si>
  <si>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</si>
  <si>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</si>
  <si>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</si>
  <si>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</si>
  <si>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</si>
  <si>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</si>
  <si>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</si>
  <si>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</si>
  <si>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</si>
  <si>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</si>
  <si>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</si>
  <si>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</si>
  <si>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</si>
  <si>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</si>
  <si>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</si>
  <si>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</si>
  <si>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</si>
  <si>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</si>
  <si>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</si>
  <si>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</si>
  <si>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</si>
  <si>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</si>
  <si>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</si>
  <si>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</si>
  <si>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</si>
  <si>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</si>
  <si>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</si>
  <si>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</si>
  <si>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</si>
  <si>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</si>
  <si>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</si>
  <si>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</si>
  <si>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</si>
  <si>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</si>
  <si>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</si>
  <si>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</si>
  <si>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</si>
  <si>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</si>
  <si>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</si>
  <si>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</si>
  <si>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</si>
  <si>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</si>
  <si>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</si>
  <si>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</si>
  <si>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</si>
  <si>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</si>
  <si>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</si>
  <si>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</si>
  <si>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</si>
  <si>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</si>
  <si>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</si>
  <si>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</si>
  <si>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</si>
  <si>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</si>
  <si>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</si>
  <si>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</si>
  <si>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</si>
  <si>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</si>
  <si>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</si>
  <si>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</si>
  <si>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</si>
  <si>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</si>
  <si>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</si>
  <si>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</si>
  <si>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</si>
  <si>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</si>
  <si>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</si>
  <si>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</si>
  <si>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</si>
  <si>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</si>
  <si>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</si>
  <si>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</si>
  <si>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</si>
  <si>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</si>
  <si>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</si>
  <si>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</si>
  <si>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</si>
  <si>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</si>
  <si>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</si>
  <si>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</si>
  <si>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</si>
  <si>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</si>
  <si>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</si>
  <si>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</si>
  <si>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</si>
  <si>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</si>
  <si>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</si>
  <si>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</si>
  <si>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</si>
  <si>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</si>
  <si>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</si>
  <si>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</si>
  <si>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</si>
  <si>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</si>
  <si>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</si>
  <si>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</si>
  <si>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</si>
  <si>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</si>
  <si>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</si>
  <si>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</si>
  <si>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</si>
  <si>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</si>
  <si>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</si>
  <si>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</si>
  <si>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</si>
  <si>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</si>
  <si>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</si>
  <si>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</si>
  <si>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</si>
  <si>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</si>
  <si>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</si>
  <si>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</si>
  <si>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</si>
  <si>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</si>
  <si>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</si>
  <si>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</si>
  <si>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</si>
  <si>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</si>
  <si>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</si>
  <si>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</si>
  <si>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</si>
  <si>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</si>
  <si>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</si>
  <si>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</si>
  <si>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</si>
  <si>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</si>
  <si>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</si>
  <si>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</si>
  <si>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</si>
  <si>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</si>
  <si>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</si>
  <si>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</si>
  <si>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</si>
  <si>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</si>
  <si>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</si>
  <si>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</si>
  <si>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</si>
  <si>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</si>
  <si>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</si>
  <si>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</si>
  <si>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</si>
  <si>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</si>
  <si>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</si>
  <si>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</si>
  <si>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</si>
  <si>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</si>
  <si>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</si>
  <si>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</si>
  <si>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</si>
  <si>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</si>
  <si>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</si>
  <si>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</si>
  <si>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</si>
  <si>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</si>
  <si>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</si>
  <si>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</si>
  <si>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</si>
  <si>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</si>
  <si>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</si>
  <si>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</si>
  <si>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</si>
  <si>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</si>
  <si>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</si>
  <si>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</si>
  <si>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</si>
  <si>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</si>
  <si>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</si>
  <si>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</si>
  <si>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</si>
  <si>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</si>
  <si>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</si>
  <si>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</si>
  <si>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</si>
  <si>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</si>
  <si>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</si>
  <si>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</si>
  <si>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</si>
  <si>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</si>
  <si>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</si>
  <si>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</si>
  <si>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</si>
  <si>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</si>
  <si>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</si>
  <si>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</si>
  <si>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</si>
  <si>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</si>
  <si>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</si>
  <si>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</si>
  <si>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</si>
  <si>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</si>
  <si>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</si>
  <si>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</si>
  <si>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</si>
  <si>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</si>
  <si>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</si>
  <si>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</si>
  <si>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</si>
  <si>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</si>
  <si>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</si>
  <si>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</si>
  <si>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</si>
  <si>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</si>
  <si>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</si>
  <si>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</si>
  <si>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</si>
  <si>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</si>
  <si>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</si>
  <si>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</si>
  <si>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</si>
  <si>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</si>
  <si>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</si>
  <si>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</si>
  <si>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</si>
  <si>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</si>
  <si>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</si>
  <si>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</si>
  <si>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</si>
  <si>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</si>
  <si>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</si>
  <si>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</si>
  <si>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</si>
  <si>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</si>
  <si>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</si>
  <si>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</si>
  <si>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</si>
  <si>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</si>
  <si>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</si>
  <si>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</si>
  <si>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</si>
  <si>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</si>
  <si>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</si>
  <si>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</si>
  <si>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</si>
  <si>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</si>
  <si>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</si>
  <si>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</si>
  <si>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</si>
  <si>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</si>
  <si>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</si>
  <si>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</si>
  <si>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</si>
  <si>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</si>
  <si>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</si>
  <si>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</si>
  <si>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</si>
  <si>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</si>
  <si>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</si>
  <si>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</si>
  <si>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</si>
  <si>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</si>
  <si>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</si>
  <si>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</si>
  <si>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</si>
  <si>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</si>
  <si>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</si>
  <si>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</si>
  <si>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</si>
  <si>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</si>
  <si>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</si>
  <si>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</si>
  <si>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</si>
  <si>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</si>
  <si>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</si>
  <si>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</si>
  <si>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</si>
  <si>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</si>
  <si>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</si>
  <si>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</si>
  <si>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</si>
  <si>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</si>
  <si>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</si>
  <si>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</si>
  <si>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</si>
  <si>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</si>
  <si>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</si>
  <si>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</si>
  <si>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</si>
  <si>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</si>
  <si>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</si>
  <si>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</si>
  <si>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</si>
  <si>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</si>
  <si>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</si>
  <si>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</si>
  <si>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</si>
  <si>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</si>
  <si>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</si>
  <si>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</si>
  <si>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</si>
  <si>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</si>
  <si>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</si>
  <si>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</si>
  <si>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</si>
  <si>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</si>
  <si>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</si>
  <si>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</si>
  <si>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</si>
  <si>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</si>
  <si>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</si>
  <si>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</si>
  <si>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</si>
  <si>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</si>
  <si>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</si>
  <si>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</si>
  <si>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</si>
  <si>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</si>
  <si>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</si>
  <si>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</si>
  <si>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</si>
  <si>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</si>
  <si>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</si>
  <si>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</si>
  <si>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</si>
  <si>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</si>
  <si>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</si>
  <si>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</si>
  <si>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</si>
  <si>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</si>
  <si>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</si>
  <si>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</si>
  <si>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</si>
  <si>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</si>
  <si>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</si>
  <si>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</si>
  <si>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</si>
  <si>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</si>
  <si>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</si>
  <si>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</si>
  <si>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</si>
  <si>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</si>
  <si>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</si>
  <si>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</si>
  <si>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</si>
  <si>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</si>
  <si>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</si>
  <si>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</si>
  <si>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</si>
  <si>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</si>
  <si>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</si>
  <si>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</si>
  <si>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</si>
  <si>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</si>
  <si>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</si>
  <si>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</si>
  <si>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</si>
  <si>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</si>
  <si>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</si>
  <si>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</si>
  <si>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</si>
  <si>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</si>
  <si>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</si>
  <si>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</si>
  <si>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</si>
  <si>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</si>
  <si>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</si>
  <si>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</si>
  <si>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</si>
  <si>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</si>
  <si>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</si>
  <si>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</si>
  <si>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</si>
  <si>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</si>
  <si>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</si>
  <si>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</si>
  <si>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</si>
  <si>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</si>
  <si>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</si>
  <si>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</si>
  <si>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</si>
  <si>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</si>
  <si>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</si>
  <si>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</si>
  <si>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</si>
  <si>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</si>
  <si>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</si>
  <si>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</si>
  <si>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</si>
  <si>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</si>
  <si>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</si>
  <si>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</si>
  <si>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</si>
  <si>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</si>
  <si>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</si>
  <si>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</si>
  <si>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</si>
  <si>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</si>
  <si>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</si>
  <si>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</si>
  <si>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</si>
  <si>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</si>
  <si>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</si>
  <si>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</si>
  <si>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</si>
  <si>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</si>
  <si>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</si>
  <si>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</si>
  <si>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</si>
  <si>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</si>
  <si>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</si>
  <si>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</si>
  <si>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</si>
  <si>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</si>
  <si>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</si>
  <si>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</si>
  <si>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</si>
  <si>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</si>
  <si>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</si>
  <si>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</si>
  <si>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</si>
  <si>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</si>
  <si>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</si>
  <si>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</si>
  <si>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</si>
  <si>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</si>
  <si>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</si>
  <si>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</si>
  <si>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</si>
  <si>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</si>
  <si>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</si>
  <si>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</si>
  <si>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</si>
  <si>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</si>
  <si>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</si>
  <si>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</si>
  <si>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</si>
  <si>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</si>
  <si>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</si>
  <si>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</si>
  <si>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</si>
  <si>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</si>
  <si>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</si>
  <si>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</si>
  <si>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</si>
  <si>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</si>
  <si>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</si>
  <si>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</si>
  <si>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</si>
  <si>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</si>
  <si>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</si>
  <si>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</si>
  <si>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</si>
  <si>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</si>
  <si>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</si>
  <si>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</si>
  <si>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</si>
  <si>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</si>
  <si>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</si>
  <si>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</si>
  <si>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</si>
  <si>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</si>
  <si>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</si>
  <si>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</si>
  <si>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</si>
  <si>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</si>
  <si>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</si>
  <si>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</si>
  <si>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</si>
  <si>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</si>
  <si>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</si>
  <si>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</si>
  <si>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</si>
  <si>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</si>
  <si>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</si>
  <si>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</si>
  <si>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</si>
  <si>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</si>
  <si>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</si>
  <si>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</si>
  <si>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</si>
  <si>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</si>
  <si>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</si>
  <si>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</si>
  <si>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</si>
  <si>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</si>
  <si>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</si>
  <si>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</si>
  <si>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</si>
  <si>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</si>
  <si>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</si>
  <si>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</si>
  <si>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</si>
  <si>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</si>
  <si>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</si>
  <si>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</si>
  <si>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</si>
  <si>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</si>
  <si>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</si>
  <si>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</si>
  <si>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</si>
  <si>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</si>
  <si>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</si>
  <si>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</si>
  <si>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</si>
  <si>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</si>
  <si>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</si>
  <si>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</si>
  <si>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</si>
  <si>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</si>
  <si>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</si>
  <si>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</si>
  <si>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</si>
  <si>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</si>
  <si>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</si>
  <si>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</si>
  <si>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</si>
  <si>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</si>
  <si>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</si>
  <si>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</si>
  <si>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</si>
  <si>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</si>
  <si>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</si>
  <si>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</si>
  <si>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</si>
  <si>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</si>
  <si>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</si>
  <si>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</si>
  <si>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</si>
  <si>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</si>
  <si>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</si>
  <si>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</si>
  <si>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</si>
  <si>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</si>
  <si>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</si>
  <si>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</si>
  <si>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</si>
  <si>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</si>
  <si>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</si>
  <si>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</si>
  <si>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</si>
  <si>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</si>
  <si>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</si>
  <si>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</si>
  <si>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</si>
  <si>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</si>
  <si>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</si>
  <si>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</si>
  <si>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</si>
  <si>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</si>
  <si>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</si>
  <si>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</si>
  <si>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</si>
  <si>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</si>
  <si>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</si>
  <si>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</si>
  <si>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</si>
  <si>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</si>
  <si>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</si>
  <si>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</si>
  <si>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</si>
  <si>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</si>
  <si>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</si>
  <si>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</si>
  <si>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</si>
  <si>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</si>
  <si>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</si>
  <si>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</si>
  <si>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</si>
  <si>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</si>
  <si>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</si>
  <si>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</si>
  <si>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</si>
  <si>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</si>
  <si>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</si>
  <si>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</si>
  <si>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</si>
  <si>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</si>
  <si>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</si>
  <si>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</si>
  <si>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</si>
  <si>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</si>
  <si>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</si>
  <si>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</si>
  <si>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</si>
  <si>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</si>
  <si>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</si>
  <si>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</si>
  <si>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</si>
  <si>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</si>
  <si>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</si>
  <si>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</si>
  <si>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</si>
  <si>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</si>
  <si>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</si>
  <si>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</si>
  <si>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</si>
  <si>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</si>
  <si>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</si>
  <si>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</si>
  <si>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</si>
  <si>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</si>
  <si>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</si>
  <si>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</si>
  <si>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</si>
  <si>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</si>
  <si>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</si>
  <si>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</si>
  <si>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</si>
  <si>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</si>
  <si>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</si>
  <si>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</si>
  <si>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</si>
  <si>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</si>
  <si>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</si>
  <si>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</si>
  <si>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</si>
  <si>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</si>
  <si>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</si>
  <si>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</si>
  <si>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</si>
  <si>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</si>
  <si>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</si>
  <si>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</si>
  <si>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</si>
  <si>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</si>
  <si>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</si>
  <si>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</si>
  <si>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</si>
  <si>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</si>
  <si>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</si>
  <si>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</si>
  <si>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</si>
  <si>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</si>
  <si>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</si>
  <si>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</si>
  <si>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</si>
  <si>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</si>
  <si>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</si>
  <si>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</si>
  <si>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</si>
  <si>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</si>
  <si>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</si>
  <si>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</si>
  <si>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</si>
  <si>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</si>
  <si>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</si>
  <si>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</si>
  <si>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</si>
  <si>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</si>
  <si>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</si>
  <si>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</si>
  <si>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</si>
  <si>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</si>
  <si>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</si>
  <si>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</si>
  <si>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</si>
  <si>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</si>
  <si>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</si>
  <si>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</si>
  <si>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</si>
  <si>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</si>
  <si>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</si>
  <si>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</si>
  <si>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</si>
  <si>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</si>
  <si>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</si>
  <si>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</si>
  <si>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</si>
  <si>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</si>
  <si>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</si>
  <si>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</si>
  <si>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</si>
  <si>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</si>
  <si>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</si>
  <si>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</si>
  <si>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</si>
  <si>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</si>
  <si>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</si>
  <si>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</si>
  <si>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</si>
  <si>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</si>
  <si>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</si>
  <si>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</si>
  <si>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</si>
  <si>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</si>
  <si>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</si>
  <si>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</si>
  <si>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</si>
  <si>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</si>
  <si>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</si>
  <si>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</si>
  <si>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</si>
  <si>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</si>
  <si>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</si>
  <si>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</si>
  <si>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</si>
  <si>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</si>
  <si>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</si>
  <si>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</si>
  <si>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</si>
  <si>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</si>
  <si>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</si>
  <si>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</si>
  <si>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</si>
  <si>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</si>
  <si>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</si>
  <si>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</si>
  <si>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</si>
  <si>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</si>
  <si>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</si>
  <si>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</si>
  <si>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</si>
  <si>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</si>
  <si>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</si>
  <si>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</si>
  <si>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</si>
  <si>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</si>
  <si>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</si>
  <si>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</si>
  <si>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</si>
  <si>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</si>
  <si>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</si>
  <si>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</si>
  <si>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</si>
  <si>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</si>
  <si>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</si>
  <si>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</si>
  <si>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</si>
  <si>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</si>
  <si>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</si>
  <si>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</si>
  <si>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</si>
  <si>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</si>
  <si>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</si>
  <si>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</si>
  <si>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</si>
  <si>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</si>
  <si>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</si>
  <si>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</si>
  <si>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</si>
  <si>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</si>
  <si>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</si>
  <si>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</si>
  <si>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</si>
  <si>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</si>
  <si>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</si>
  <si>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</si>
  <si>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</si>
  <si>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</si>
  <si>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</si>
  <si>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</si>
  <si>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</si>
  <si>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</si>
  <si>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</si>
  <si>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</si>
  <si>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</si>
  <si>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</si>
  <si>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</si>
  <si>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</si>
  <si>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</si>
  <si>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</si>
  <si>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</si>
  <si>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</si>
  <si>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</si>
  <si>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</si>
  <si>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</si>
  <si>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</si>
  <si>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</si>
  <si>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</si>
  <si>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</si>
  <si>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</si>
  <si>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</si>
  <si>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</si>
  <si>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</si>
  <si>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</si>
  <si>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</si>
  <si>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</si>
  <si>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</si>
  <si>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</si>
  <si>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</si>
  <si>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</si>
  <si>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</si>
  <si>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</si>
  <si>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</si>
  <si>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</si>
  <si>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</si>
  <si>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</si>
  <si>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</si>
  <si>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</si>
  <si>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</si>
  <si>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</si>
  <si>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</si>
  <si>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</si>
  <si>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</si>
  <si>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</si>
  <si>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</si>
  <si>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</si>
  <si>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</si>
  <si>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</si>
  <si>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</si>
  <si>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</si>
  <si>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</si>
  <si>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</si>
  <si>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</si>
  <si>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</si>
  <si>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</si>
  <si>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</si>
  <si>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</si>
  <si>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</si>
  <si>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</si>
  <si>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</si>
  <si>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</si>
  <si>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</si>
  <si>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</si>
  <si>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</si>
  <si>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</si>
  <si>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</si>
  <si>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</si>
  <si>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</si>
  <si>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</si>
  <si>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</si>
  <si>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</si>
  <si>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</si>
  <si>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</si>
  <si>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</si>
  <si>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</si>
  <si>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</si>
  <si>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</si>
  <si>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</si>
  <si>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</si>
  <si>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</si>
  <si>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</si>
  <si>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</si>
  <si>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</si>
  <si>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</si>
  <si>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</si>
  <si>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</si>
  <si>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</si>
  <si>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</si>
  <si>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</si>
  <si>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</si>
  <si>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</si>
  <si>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</si>
  <si>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</si>
  <si>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</si>
  <si>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</si>
  <si>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</si>
  <si>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</si>
  <si>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</si>
  <si>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</si>
  <si>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</si>
  <si>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</si>
  <si>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</si>
  <si>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</si>
  <si>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</si>
  <si>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</si>
  <si>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</si>
  <si>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</si>
  <si>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</si>
  <si>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</si>
  <si>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</si>
  <si>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</si>
  <si>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</si>
  <si>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</si>
  <si>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</si>
  <si>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</si>
  <si>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</si>
  <si>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</si>
  <si>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</si>
  <si>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</si>
  <si>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</si>
  <si>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</si>
  <si>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</si>
  <si>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</si>
  <si>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</si>
  <si>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</si>
  <si>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</si>
  <si>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</si>
  <si>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</si>
  <si>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</si>
  <si>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</si>
  <si>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</si>
  <si>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</si>
  <si>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</si>
  <si>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</si>
  <si>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</si>
  <si>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</si>
  <si>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</si>
  <si>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</si>
  <si>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</si>
  <si>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</si>
  <si>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</si>
  <si>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</si>
  <si>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</si>
  <si>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</si>
  <si>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</si>
  <si>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</si>
  <si>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</si>
  <si>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</si>
  <si>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</si>
  <si>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</si>
  <si>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</si>
  <si>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</si>
  <si>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</si>
  <si>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</si>
  <si>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</si>
  <si>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</si>
  <si>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</si>
  <si>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</si>
  <si>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</si>
  <si>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</si>
  <si>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</si>
  <si>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</si>
  <si>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</si>
  <si>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</si>
  <si>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</si>
  <si>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</si>
  <si>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</si>
  <si>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</si>
  <si>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</si>
  <si>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</si>
  <si>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</si>
  <si>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</si>
  <si>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</si>
  <si>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</si>
  <si>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</si>
  <si>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</si>
  <si>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</si>
  <si>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</si>
  <si>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</si>
  <si>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</si>
  <si>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</si>
  <si>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</si>
  <si>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</si>
  <si>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</si>
  <si>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</si>
  <si>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</si>
  <si>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</si>
  <si>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</si>
  <si>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</si>
  <si>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</si>
  <si>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</si>
  <si>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</si>
  <si>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</si>
  <si>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</si>
  <si>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</si>
  <si>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</si>
  <si>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</si>
  <si>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</si>
  <si>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</si>
  <si>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</si>
  <si>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</si>
  <si>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</si>
  <si>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</si>
  <si>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</si>
  <si>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</si>
  <si>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</si>
  <si>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</si>
  <si>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</si>
  <si>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</si>
  <si>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</si>
  <si>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</si>
  <si>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</si>
  <si>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</si>
  <si>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</si>
  <si>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</si>
  <si>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</si>
  <si>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</si>
  <si>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</si>
  <si>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</si>
  <si>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</si>
  <si>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</si>
  <si>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</si>
  <si>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</si>
  <si>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</si>
  <si>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</si>
  <si>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</si>
  <si>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</si>
  <si>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</si>
  <si>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</si>
  <si>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</si>
  <si>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</si>
  <si>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</si>
  <si>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</si>
  <si>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</si>
  <si>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</si>
  <si>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</si>
  <si>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</si>
  <si>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</si>
  <si>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</si>
  <si>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</si>
  <si>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</si>
  <si>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</si>
  <si>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</si>
  <si>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</si>
  <si>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</si>
  <si>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</si>
  <si>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</si>
  <si>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</si>
  <si>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</si>
  <si>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</si>
  <si>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</si>
  <si>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</si>
  <si>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</si>
  <si>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</si>
  <si>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</si>
  <si>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</si>
  <si>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</si>
  <si>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</si>
  <si>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</si>
  <si>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</si>
  <si>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</si>
  <si>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</si>
  <si>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</si>
  <si>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</si>
  <si>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</si>
  <si>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</si>
  <si>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</si>
  <si>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</si>
  <si>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</si>
  <si>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</si>
  <si>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</si>
  <si>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</si>
  <si>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</si>
  <si>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</si>
  <si>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</si>
  <si>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</si>
  <si>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</si>
  <si>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</si>
  <si>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</si>
  <si>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</si>
  <si>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</si>
  <si>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</si>
  <si>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</si>
  <si>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</si>
  <si>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</si>
  <si>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</si>
  <si>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</si>
  <si>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</si>
  <si>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</si>
  <si>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</si>
  <si>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</si>
  <si>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</si>
  <si>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</si>
  <si>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</si>
  <si>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</si>
  <si>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</si>
  <si>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</si>
  <si>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</si>
  <si>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</si>
  <si>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</si>
  <si>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</si>
  <si>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</si>
  <si>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</si>
  <si>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</si>
  <si>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</si>
  <si>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</si>
  <si>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</si>
  <si>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</si>
  <si>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</si>
  <si>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</si>
  <si>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</si>
  <si>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</si>
  <si>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</si>
  <si>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</si>
  <si>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</si>
  <si>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</si>
  <si>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</si>
  <si>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</si>
  <si>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</si>
  <si>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</si>
  <si>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</si>
  <si>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</si>
  <si>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</si>
  <si>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</si>
  <si>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</si>
  <si>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</si>
  <si>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</si>
  <si>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</si>
  <si>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</si>
  <si>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</si>
  <si>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</si>
  <si>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</si>
  <si>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</si>
  <si>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</si>
  <si>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</si>
  <si>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</si>
  <si>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</si>
  <si>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</si>
  <si>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</si>
  <si>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</si>
  <si>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</si>
  <si>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</si>
  <si>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</si>
  <si>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</si>
  <si>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</si>
  <si>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</si>
  <si>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</si>
  <si>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</si>
  <si>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</si>
  <si>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</si>
  <si>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</si>
  <si>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</si>
  <si>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</si>
  <si>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</si>
  <si>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</si>
  <si>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</si>
  <si>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</si>
  <si>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</si>
  <si>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</si>
  <si>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</si>
  <si>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</si>
  <si>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</si>
  <si>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</si>
  <si>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</si>
  <si>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</si>
  <si>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</si>
  <si>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</si>
  <si>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</si>
  <si>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</si>
  <si>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</si>
  <si>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</si>
  <si>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</si>
  <si>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</si>
  <si>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</si>
  <si>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</si>
  <si>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</si>
  <si>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</si>
  <si>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</si>
  <si>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</si>
  <si>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</si>
  <si>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</si>
  <si>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</si>
  <si>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</si>
  <si>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</si>
  <si>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</si>
  <si>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</si>
  <si>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</si>
  <si>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</si>
  <si>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</si>
  <si>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</si>
  <si>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</si>
  <si>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</si>
  <si>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</si>
  <si>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</si>
  <si>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</si>
  <si>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</si>
  <si>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</si>
  <si>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</si>
  <si>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</si>
  <si>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</si>
  <si>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</si>
  <si>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</si>
  <si>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</si>
  <si>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</si>
  <si>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</si>
  <si>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</si>
  <si>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</si>
  <si>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</si>
  <si>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</si>
  <si>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</si>
  <si>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</si>
  <si>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</si>
  <si>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</si>
  <si>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</si>
  <si>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</si>
  <si>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</si>
  <si>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</si>
  <si>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</si>
  <si>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</si>
  <si>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</si>
  <si>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</si>
  <si>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</si>
  <si>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</si>
  <si>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</si>
  <si>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</si>
  <si>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</si>
  <si>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</si>
  <si>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</si>
  <si>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</si>
  <si>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</si>
  <si>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</si>
  <si>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</si>
  <si>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</si>
  <si>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</si>
  <si>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</si>
  <si>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</si>
  <si>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</si>
  <si>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</si>
  <si>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</si>
  <si>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</si>
  <si>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</si>
  <si>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</si>
  <si>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</si>
  <si>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</si>
  <si>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</si>
  <si>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</si>
  <si>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</si>
  <si>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</si>
  <si>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</si>
  <si>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</si>
  <si>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</si>
  <si>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</si>
  <si>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</si>
  <si>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</si>
  <si>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</si>
  <si>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</si>
  <si>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</si>
  <si>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</si>
  <si>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</si>
  <si>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</si>
  <si>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</si>
  <si>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</si>
  <si>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</si>
  <si>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</si>
  <si>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</si>
  <si>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</si>
  <si>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</si>
  <si>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</si>
  <si>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</si>
  <si>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</si>
  <si>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</si>
  <si>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</si>
  <si>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</si>
  <si>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</si>
  <si>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</si>
  <si>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</si>
  <si>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</si>
  <si>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</si>
  <si>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</si>
  <si>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</si>
  <si>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</si>
  <si>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</si>
  <si>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</si>
  <si>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</si>
  <si>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</si>
  <si>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</si>
  <si>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</si>
  <si>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</si>
  <si>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</si>
  <si>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</si>
  <si>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</si>
  <si>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</si>
  <si>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</si>
  <si>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</si>
  <si>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</si>
  <si>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</si>
  <si>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</si>
  <si>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</si>
  <si>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</si>
  <si>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</si>
  <si>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</si>
  <si>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</si>
  <si>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</si>
  <si>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</si>
  <si>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</si>
  <si>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</si>
  <si>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</si>
  <si>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</si>
  <si>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</si>
  <si>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</si>
  <si>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</si>
  <si>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</si>
  <si>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</si>
  <si>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</si>
  <si>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</si>
  <si>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</si>
  <si>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</si>
  <si>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</si>
  <si>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</si>
  <si>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</si>
  <si>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</si>
  <si>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</si>
  <si>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</si>
  <si>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</si>
  <si>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</si>
  <si>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</si>
  <si>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</si>
  <si>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</si>
  <si>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</si>
  <si>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</si>
  <si>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</si>
  <si>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</si>
  <si>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</si>
  <si>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</si>
  <si>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</si>
  <si>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</si>
  <si>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</si>
  <si>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</si>
  <si>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</si>
  <si>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</si>
  <si>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</si>
  <si>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</si>
  <si>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</si>
  <si>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</si>
  <si>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</si>
  <si>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</si>
  <si>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</si>
  <si>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</si>
  <si>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</si>
  <si>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</si>
  <si>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</si>
  <si>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</si>
  <si>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</si>
  <si>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</si>
  <si>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</si>
  <si>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</si>
  <si>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</si>
  <si>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</si>
  <si>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</si>
  <si>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</si>
  <si>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</si>
  <si>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</si>
  <si>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</si>
  <si>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</si>
  <si>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</si>
  <si>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</si>
  <si>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</si>
  <si>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</si>
  <si>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</si>
  <si>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</si>
  <si>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</si>
  <si>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</si>
  <si>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</si>
  <si>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</si>
  <si>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</si>
  <si>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</si>
  <si>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</si>
  <si>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</si>
  <si>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</si>
  <si>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</si>
  <si>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</si>
  <si>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</si>
  <si>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</si>
  <si>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</si>
  <si>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</si>
  <si>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</si>
  <si>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</si>
  <si>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</si>
  <si>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</si>
  <si>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</si>
  <si>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</si>
  <si>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</si>
  <si>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</si>
  <si>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</si>
  <si>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</si>
  <si>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</si>
  <si>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</si>
  <si>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</si>
  <si>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</si>
  <si>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</si>
  <si>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</si>
  <si>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</si>
  <si>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</si>
  <si>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</si>
  <si>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</si>
  <si>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</si>
  <si>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</si>
  <si>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</si>
  <si>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</si>
  <si>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</si>
  <si>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</si>
  <si>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</si>
  <si>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</si>
  <si>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</si>
  <si>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</si>
  <si>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</si>
  <si>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</si>
  <si>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</si>
  <si>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</si>
  <si>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</si>
  <si>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</si>
  <si>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</si>
  <si>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</si>
  <si>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</si>
  <si>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</si>
  <si>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</si>
  <si>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</si>
  <si>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</si>
  <si>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</si>
  <si>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</si>
  <si>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</si>
  <si>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</si>
  <si>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</si>
  <si>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</si>
  <si>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</si>
  <si>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</si>
  <si>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</si>
  <si>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</si>
  <si>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</si>
  <si>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</si>
  <si>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</si>
  <si>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</si>
  <si>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</si>
  <si>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</si>
  <si>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</si>
  <si>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</si>
  <si>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</si>
  <si>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</si>
  <si>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</si>
  <si>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</si>
  <si>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</si>
  <si>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</si>
  <si>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</si>
  <si>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</si>
  <si>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</si>
  <si>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</si>
  <si>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</si>
  <si>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</si>
  <si>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</si>
  <si>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</si>
  <si>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</si>
  <si>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</si>
  <si>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</si>
  <si>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</si>
  <si>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</si>
  <si>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</si>
  <si>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</si>
  <si>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</si>
  <si>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</si>
  <si>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</si>
  <si>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</si>
  <si>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</si>
  <si>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</si>
  <si>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</si>
  <si>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</si>
  <si>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</si>
  <si>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</si>
  <si>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</si>
  <si>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</si>
  <si>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</si>
  <si>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</si>
  <si>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</si>
  <si>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</si>
  <si>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</si>
  <si>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</si>
  <si>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</si>
  <si>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</si>
  <si>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</si>
  <si>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</si>
  <si>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</si>
  <si>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</si>
  <si>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</si>
  <si>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</si>
  <si>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</si>
  <si>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</si>
  <si>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</si>
  <si>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</si>
  <si>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</si>
  <si>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</si>
  <si>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</si>
  <si>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</si>
  <si>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</si>
  <si>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</si>
  <si>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</si>
  <si>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</si>
  <si>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</si>
  <si>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</si>
  <si>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</si>
  <si>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</si>
  <si>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</si>
  <si>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</si>
  <si>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</si>
  <si>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</si>
  <si>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</si>
  <si>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</si>
  <si>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</si>
  <si>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</si>
  <si>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</si>
  <si>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</si>
  <si>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</si>
  <si>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</si>
  <si>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</si>
  <si>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</si>
  <si>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</si>
  <si>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</si>
  <si>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</si>
  <si>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</si>
  <si>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</si>
  <si>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</si>
  <si>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</si>
  <si>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</si>
  <si>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</si>
  <si>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</si>
  <si>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</si>
  <si>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</si>
  <si>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</si>
  <si>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</si>
  <si>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</si>
  <si>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</si>
  <si>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</si>
  <si>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</si>
  <si>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</si>
  <si>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</si>
  <si>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</si>
  <si>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</si>
  <si>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</si>
  <si>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</si>
  <si>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</si>
  <si>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</si>
  <si>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</si>
  <si>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</si>
  <si>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</si>
  <si>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</si>
  <si>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</si>
  <si>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</si>
  <si>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</si>
  <si>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</si>
  <si>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</si>
  <si>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</si>
  <si>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</si>
  <si>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</si>
  <si>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</si>
  <si>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</si>
  <si>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</si>
  <si>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</si>
  <si>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</si>
  <si>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</si>
  <si>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</si>
  <si>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</si>
  <si>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</si>
  <si>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</si>
  <si>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</si>
  <si>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</si>
  <si>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</si>
  <si>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</si>
  <si>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</si>
  <si>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</si>
  <si>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</si>
  <si>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</si>
  <si>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</si>
  <si>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</si>
  <si>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</si>
  <si>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</si>
  <si>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</si>
  <si>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</si>
  <si>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</si>
  <si>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</si>
  <si>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</si>
  <si>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</si>
  <si>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</si>
  <si>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</si>
  <si>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</si>
  <si>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</si>
  <si>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</si>
  <si>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</si>
  <si>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</si>
  <si>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</si>
  <si>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</si>
  <si>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</si>
  <si>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</si>
  <si>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</si>
  <si>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</si>
  <si>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</si>
  <si>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</si>
  <si>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</si>
  <si>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</si>
  <si>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</si>
  <si>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</si>
  <si>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</si>
  <si>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</si>
  <si>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</si>
  <si>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</si>
  <si>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</si>
  <si>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</si>
  <si>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</si>
  <si>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</si>
  <si>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</si>
  <si>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</si>
  <si>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</si>
  <si>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</si>
  <si>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</si>
  <si>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</si>
  <si>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</si>
  <si>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</si>
  <si>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</si>
  <si>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</si>
  <si>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</si>
  <si>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</si>
  <si>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</si>
  <si>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</si>
  <si>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</si>
  <si>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</si>
  <si>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</si>
  <si>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</si>
  <si>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</si>
  <si>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</si>
  <si>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</si>
  <si>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</si>
  <si>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</si>
  <si>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</si>
  <si>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</si>
  <si>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</si>
  <si>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</si>
  <si>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</si>
  <si>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</si>
  <si>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</si>
  <si>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</si>
  <si>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</si>
  <si>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</si>
  <si>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</si>
  <si>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</si>
  <si>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</si>
  <si>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</si>
  <si>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</si>
  <si>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</si>
  <si>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</si>
  <si>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</si>
  <si>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</si>
  <si>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</si>
  <si>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</si>
  <si>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</si>
  <si>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</si>
  <si>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</si>
  <si>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</si>
  <si>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</si>
  <si>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</si>
  <si>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</si>
  <si>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</si>
  <si>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</si>
  <si>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</si>
  <si>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</si>
  <si>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</si>
  <si>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</si>
  <si>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</si>
  <si>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</si>
  <si>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</si>
  <si>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</si>
  <si>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</si>
  <si>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</si>
  <si>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</si>
  <si>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</si>
  <si>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</si>
  <si>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</si>
  <si>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</si>
  <si>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</si>
  <si>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</si>
  <si>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</si>
  <si>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</si>
  <si>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</si>
  <si>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</si>
  <si>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</si>
  <si>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</si>
  <si>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</si>
  <si>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</si>
  <si>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</si>
  <si>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</si>
  <si>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</si>
  <si>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</si>
  <si>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</si>
  <si>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</si>
  <si>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</si>
  <si>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</si>
  <si>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</si>
  <si>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</si>
  <si>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</si>
  <si>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</si>
  <si>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</si>
  <si>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</si>
  <si>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</si>
  <si>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</si>
  <si>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</si>
  <si>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</si>
  <si>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</si>
  <si>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</si>
  <si>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</si>
  <si>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</si>
  <si>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</si>
  <si>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</si>
  <si>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</si>
  <si>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</si>
  <si>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</si>
  <si>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</si>
  <si>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</si>
  <si>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</si>
  <si>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</si>
  <si>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</si>
  <si>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</si>
  <si>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</si>
  <si>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</si>
  <si>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</si>
  <si>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</si>
  <si>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</si>
  <si>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</si>
  <si>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</si>
  <si>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</si>
  <si>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</si>
  <si>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</si>
  <si>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</si>
  <si>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</si>
  <si>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</si>
  <si>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</si>
  <si>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</si>
  <si>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</si>
  <si>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</si>
  <si>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</si>
  <si>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</si>
  <si>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</si>
  <si>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</si>
  <si>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</si>
  <si>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</si>
  <si>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</si>
  <si>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</si>
  <si>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</si>
  <si>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</si>
  <si>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</si>
  <si>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</si>
  <si>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</si>
  <si>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</si>
  <si>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</si>
  <si>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</si>
  <si>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</si>
  <si>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</si>
  <si>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</si>
  <si>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</si>
  <si>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</si>
  <si>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</si>
  <si>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</si>
  <si>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</si>
  <si>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</si>
  <si>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</si>
  <si>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</si>
  <si>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</si>
  <si>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</si>
  <si>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</si>
  <si>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</si>
  <si>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</si>
  <si>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</si>
  <si>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</si>
  <si>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</si>
  <si>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</si>
  <si>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</si>
  <si>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</si>
  <si>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</si>
  <si>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</si>
  <si>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</si>
  <si>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</si>
  <si>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</si>
  <si>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</si>
  <si>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</si>
  <si>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</si>
  <si>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</si>
  <si>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</si>
  <si>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</si>
  <si>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</si>
  <si>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</si>
  <si>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</si>
  <si>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</si>
  <si>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</si>
  <si>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</si>
  <si>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</si>
  <si>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</si>
  <si>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</si>
  <si>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</si>
  <si>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</si>
  <si>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</si>
  <si>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</si>
  <si>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</si>
  <si>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</si>
  <si>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</si>
  <si>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</si>
  <si>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</si>
  <si>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</si>
  <si>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</si>
  <si>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</si>
  <si>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</si>
  <si>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</si>
  <si>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</si>
  <si>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</si>
  <si>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</si>
  <si>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</si>
  <si>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</si>
  <si>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</si>
  <si>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</si>
  <si>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</si>
  <si>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</si>
  <si>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</si>
  <si>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</si>
  <si>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</si>
  <si>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</si>
  <si>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</si>
  <si>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</si>
  <si>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</si>
  <si>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</si>
  <si>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</si>
  <si>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</si>
  <si>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</si>
  <si>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</si>
  <si>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</si>
  <si>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</si>
  <si>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</si>
  <si>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</si>
  <si>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</si>
  <si>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</si>
  <si>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</si>
  <si>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</si>
  <si>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</si>
  <si>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</si>
  <si>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</si>
  <si>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</si>
  <si>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</si>
  <si>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</si>
  <si>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</si>
  <si>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</si>
  <si>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</si>
  <si>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</si>
  <si>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</si>
  <si>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</si>
  <si>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</si>
  <si>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</si>
  <si>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</si>
  <si>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</si>
  <si>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</si>
  <si>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</si>
  <si>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</si>
  <si>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</si>
  <si>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</si>
  <si>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</si>
  <si>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</si>
  <si>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</si>
  <si>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</si>
  <si>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</si>
  <si>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</si>
  <si>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</si>
  <si>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</si>
  <si>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</si>
  <si>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</si>
  <si>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</si>
  <si>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</si>
  <si>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</si>
  <si>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</si>
  <si>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</si>
  <si>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</si>
  <si>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</si>
  <si>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</si>
  <si>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</si>
  <si>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</si>
  <si>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</si>
  <si>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</si>
  <si>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</si>
  <si>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</si>
  <si>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</si>
  <si>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</si>
  <si>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</si>
  <si>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</si>
  <si>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</si>
  <si>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</si>
  <si>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</si>
  <si>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</si>
  <si>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</si>
  <si>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</si>
  <si>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</si>
  <si>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</si>
  <si>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</si>
  <si>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</si>
  <si>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</si>
  <si>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</si>
  <si>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</si>
  <si>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</si>
  <si>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</si>
  <si>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</si>
  <si>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</si>
  <si>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</si>
  <si>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</si>
  <si>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</si>
  <si>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</si>
  <si>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</si>
  <si>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</si>
  <si>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</si>
  <si>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</si>
  <si>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</si>
  <si>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</si>
  <si>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</si>
  <si>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</si>
  <si>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</si>
  <si>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</si>
  <si>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</si>
  <si>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</si>
  <si>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</si>
  <si>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</si>
  <si>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</si>
  <si>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</si>
  <si>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</si>
  <si>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</si>
  <si>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</si>
  <si>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</si>
  <si>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</si>
  <si>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</si>
  <si>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</si>
  <si>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</si>
  <si>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</si>
  <si>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</si>
  <si>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</si>
  <si>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</si>
  <si>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</si>
  <si>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</si>
  <si>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</si>
  <si>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</si>
  <si>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</si>
  <si>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</si>
  <si>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</si>
  <si>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</si>
  <si>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</si>
  <si>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</si>
  <si>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</si>
  <si>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</si>
  <si>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</si>
  <si>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</si>
  <si>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</si>
  <si>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</si>
  <si>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</si>
  <si>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</si>
  <si>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</si>
  <si>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</si>
  <si>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</si>
  <si>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</si>
  <si>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</si>
  <si>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</si>
  <si>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</si>
  <si>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</si>
  <si>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</si>
  <si>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</si>
  <si>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</si>
  <si>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</si>
  <si>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</si>
  <si>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</si>
  <si>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</si>
  <si>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</si>
  <si>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</si>
  <si>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</si>
  <si>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</si>
  <si>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</si>
  <si>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</si>
  <si>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</si>
  <si>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</si>
  <si>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</si>
  <si>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</si>
  <si>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</si>
  <si>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</si>
  <si>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</si>
  <si>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</si>
  <si>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</si>
  <si>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</si>
  <si>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</si>
  <si>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</si>
  <si>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</si>
  <si>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</si>
  <si>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</si>
  <si>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</si>
  <si>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</si>
  <si>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</si>
  <si>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</si>
  <si>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</si>
  <si>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</si>
  <si>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</si>
  <si>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</si>
  <si>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</si>
  <si>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</si>
  <si>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</si>
  <si>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</si>
  <si>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</si>
  <si>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</si>
  <si>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</si>
  <si>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</si>
  <si>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</si>
  <si>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</si>
  <si>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</si>
  <si>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</si>
  <si>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</si>
  <si>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</si>
  <si>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</si>
  <si>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</si>
  <si>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</si>
  <si>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</si>
  <si>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</si>
  <si>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</si>
  <si>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</si>
  <si>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</si>
  <si>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</si>
  <si>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</si>
  <si>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</si>
  <si>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</si>
  <si>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</si>
  <si>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</si>
  <si>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</si>
  <si>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</si>
  <si>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</si>
  <si>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</si>
  <si>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</si>
  <si>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</si>
  <si>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</si>
  <si>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</si>
  <si>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</si>
  <si>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</si>
  <si>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</si>
  <si>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</si>
  <si>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</si>
  <si>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</si>
  <si>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</si>
  <si>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</si>
  <si>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</si>
  <si>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</si>
  <si>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</si>
  <si>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</si>
  <si>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</si>
  <si>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</si>
  <si>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</si>
  <si>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</si>
  <si>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</si>
  <si>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</si>
  <si>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</si>
  <si>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</si>
  <si>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</si>
  <si>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</si>
  <si>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</si>
  <si>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</si>
  <si>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</si>
  <si>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</si>
  <si>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</si>
  <si>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</si>
  <si>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</si>
  <si>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</si>
  <si>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</si>
  <si>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</si>
  <si>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</si>
  <si>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</si>
  <si>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</si>
  <si>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</si>
  <si>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</si>
  <si>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</si>
  <si>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</si>
  <si>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</si>
  <si>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</si>
  <si>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</si>
  <si>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</si>
  <si>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</si>
  <si>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</si>
  <si>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</si>
  <si>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</si>
  <si>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</si>
  <si>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</si>
  <si>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</si>
  <si>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</si>
  <si>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</si>
  <si>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</si>
  <si>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</si>
  <si>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</si>
  <si>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</si>
  <si>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</si>
  <si>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</si>
  <si>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</si>
  <si>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</si>
  <si>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</si>
  <si>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</si>
  <si>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</si>
  <si>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</si>
  <si>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</si>
  <si>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</si>
  <si>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</si>
  <si>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</si>
  <si>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</si>
  <si>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</si>
  <si>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</si>
  <si>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</si>
  <si>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</si>
  <si>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</si>
  <si>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</si>
  <si>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</si>
  <si>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</si>
  <si>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</si>
  <si>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</si>
  <si>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</si>
  <si>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</si>
  <si>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</si>
  <si>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</si>
  <si>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</si>
  <si>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</si>
  <si>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</si>
  <si>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</si>
  <si>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</si>
  <si>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</si>
  <si>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</si>
  <si>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</si>
  <si>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</si>
  <si>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</si>
  <si>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</si>
  <si>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</si>
  <si>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</si>
  <si>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</si>
  <si>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</si>
  <si>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</si>
  <si>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</si>
  <si>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</si>
  <si>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</si>
  <si>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</si>
  <si>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</si>
  <si>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</si>
  <si>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</si>
  <si>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</si>
  <si>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</si>
  <si>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</si>
  <si>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</si>
  <si>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</si>
  <si>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</si>
  <si>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</si>
  <si>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</si>
  <si>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</si>
  <si>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</si>
  <si>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</si>
  <si>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</si>
  <si>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</si>
  <si>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</si>
  <si>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</si>
  <si>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</si>
  <si>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</si>
  <si>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</si>
  <si>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</si>
  <si>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</si>
  <si>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</si>
  <si>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</si>
  <si>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</si>
  <si>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</si>
  <si>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</si>
  <si>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</si>
  <si>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</si>
  <si>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</si>
  <si>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</si>
  <si>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</si>
  <si>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</si>
  <si>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</si>
  <si>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</si>
  <si>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</si>
  <si>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</si>
  <si>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</si>
  <si>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</si>
  <si>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</si>
  <si>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</si>
  <si>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</si>
  <si>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</si>
  <si>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</si>
  <si>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</si>
  <si>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</si>
  <si>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</si>
  <si>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</si>
  <si>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</si>
  <si>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</si>
  <si>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</si>
  <si>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</si>
  <si>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</si>
  <si>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</si>
  <si>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</si>
  <si>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</si>
  <si>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</si>
  <si>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</si>
  <si>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</si>
  <si>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</si>
  <si>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</si>
  <si>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</si>
  <si>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</si>
  <si>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</si>
  <si>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</si>
  <si>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</si>
  <si>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</si>
  <si>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</si>
  <si>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</si>
  <si>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</si>
  <si>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</si>
  <si>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</si>
  <si>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</si>
  <si>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</si>
  <si>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</si>
  <si>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</si>
  <si>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</si>
  <si>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</si>
  <si>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</si>
  <si>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</si>
  <si>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</si>
  <si>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</si>
  <si>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</si>
  <si>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</si>
  <si>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</si>
  <si>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</si>
  <si>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</si>
  <si>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</si>
  <si>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</si>
  <si>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</si>
  <si>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</si>
  <si>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</si>
  <si>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</si>
  <si>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</si>
  <si>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</si>
  <si>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</si>
  <si>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</si>
  <si>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</si>
  <si>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</si>
  <si>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</si>
  <si>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</si>
  <si>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</si>
  <si>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</si>
  <si>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</si>
  <si>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</si>
  <si>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</si>
  <si>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</si>
  <si>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</si>
  <si>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</si>
  <si>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</si>
  <si>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</si>
  <si>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</si>
  <si>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</si>
  <si>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</si>
  <si>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</si>
  <si>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</si>
  <si>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</si>
  <si>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</si>
  <si>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</si>
  <si>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</si>
  <si>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</si>
  <si>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</si>
  <si>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</si>
  <si>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</si>
  <si>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</si>
  <si>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</si>
  <si>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</si>
  <si>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</si>
  <si>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</si>
  <si>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</si>
  <si>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</si>
  <si>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</si>
  <si>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</si>
  <si>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</si>
  <si>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</si>
  <si>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</si>
  <si>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</si>
  <si>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</si>
  <si>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</si>
  <si>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</si>
  <si>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</si>
  <si>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</si>
  <si>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</si>
  <si>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</si>
  <si>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</si>
  <si>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</si>
  <si>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</si>
  <si>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</si>
  <si>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</si>
  <si>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</si>
  <si>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</si>
  <si>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</si>
  <si>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</si>
  <si>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</si>
  <si>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</si>
  <si>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</si>
  <si>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</si>
  <si>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</si>
  <si>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</si>
  <si>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</si>
  <si>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</si>
  <si>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</si>
  <si>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</si>
  <si>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</si>
  <si>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</si>
  <si>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</si>
  <si>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</si>
  <si>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</si>
  <si>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</si>
  <si>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</si>
  <si>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</si>
  <si>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</si>
  <si>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</si>
  <si>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</si>
  <si>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</si>
  <si>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</si>
  <si>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</si>
  <si>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</si>
  <si>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</si>
  <si>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</si>
  <si>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</si>
  <si>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</si>
  <si>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</si>
  <si>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</si>
  <si>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</si>
  <si>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</si>
  <si>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</si>
  <si>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</si>
  <si>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</si>
  <si>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</si>
  <si>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</si>
  <si>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</si>
  <si>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</si>
  <si>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</si>
  <si>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</si>
  <si>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</si>
  <si>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</si>
  <si>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</si>
  <si>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</si>
  <si>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</si>
  <si>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</si>
  <si>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</si>
  <si>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</si>
  <si>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</si>
  <si>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</si>
  <si>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</si>
  <si>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</si>
  <si>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</si>
  <si>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</si>
  <si>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</si>
  <si>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</si>
  <si>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</si>
  <si>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</si>
  <si>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</si>
  <si>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</si>
  <si>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</si>
  <si>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</si>
  <si>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</si>
  <si>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</si>
  <si>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</si>
  <si>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</si>
  <si>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</si>
  <si>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</si>
  <si>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</si>
  <si>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</si>
  <si>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</si>
  <si>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</si>
  <si>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</si>
  <si>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</si>
  <si>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</si>
  <si>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</si>
  <si>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</si>
  <si>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</si>
  <si>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</si>
  <si>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</si>
  <si>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</si>
  <si>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</si>
  <si>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</si>
  <si>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</si>
  <si>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</si>
  <si>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</si>
  <si>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</si>
  <si>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</si>
  <si>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</si>
  <si>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</si>
  <si>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</si>
  <si>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</si>
  <si>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</si>
  <si>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</si>
  <si>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</si>
  <si>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</si>
  <si>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</si>
  <si>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</si>
  <si>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</si>
  <si>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</si>
  <si>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</si>
  <si>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</si>
  <si>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</si>
  <si>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</si>
  <si>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</si>
  <si>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</si>
  <si>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</si>
  <si>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</si>
  <si>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</si>
  <si>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</si>
  <si>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</si>
  <si>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</si>
  <si>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</si>
  <si>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</si>
  <si>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</si>
  <si>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</si>
  <si>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</si>
  <si>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</si>
  <si>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</si>
  <si>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</si>
  <si>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</si>
  <si>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</si>
  <si>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</si>
  <si>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</si>
  <si>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</si>
  <si>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</si>
  <si>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</si>
  <si>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</si>
  <si>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</si>
  <si>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</si>
  <si>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</si>
  <si>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</si>
  <si>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</si>
  <si>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</si>
  <si>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</si>
  <si>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</si>
  <si>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</si>
  <si>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</si>
  <si>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</si>
  <si>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</si>
  <si>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</si>
  <si>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</si>
  <si>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</si>
  <si>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</si>
  <si>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</si>
  <si>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</si>
  <si>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</si>
  <si>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</si>
  <si>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</si>
  <si>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</si>
  <si>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</si>
  <si>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</si>
  <si>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</si>
  <si>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</si>
  <si>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</si>
  <si>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</si>
  <si>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</si>
  <si>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</si>
  <si>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</si>
  <si>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</si>
  <si>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</si>
  <si>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</si>
  <si>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</si>
  <si>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</si>
  <si>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</si>
  <si>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</si>
  <si>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</si>
  <si>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</si>
  <si>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</si>
  <si>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</si>
  <si>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</si>
  <si>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</si>
  <si>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</si>
  <si>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</si>
  <si>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</si>
  <si>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</si>
  <si>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</si>
  <si>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</si>
  <si>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</si>
  <si>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</si>
  <si>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</si>
  <si>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</si>
  <si>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</si>
  <si>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</si>
  <si>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</si>
  <si>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</si>
  <si>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</si>
  <si>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</si>
  <si>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</si>
  <si>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</si>
  <si>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</si>
  <si>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</si>
  <si>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</si>
  <si>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</si>
  <si>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</si>
  <si>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</si>
  <si>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</si>
  <si>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</si>
  <si>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</si>
  <si>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</si>
  <si>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</si>
  <si>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</si>
  <si>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</si>
  <si>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</si>
  <si>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</si>
  <si>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</si>
  <si>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</si>
  <si>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</si>
  <si>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</si>
  <si>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</si>
  <si>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</si>
  <si>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</si>
  <si>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</si>
  <si>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</si>
  <si>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</si>
  <si>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</si>
  <si>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</si>
  <si>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</si>
  <si>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</si>
  <si>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</si>
  <si>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</si>
  <si>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</si>
  <si>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</si>
  <si>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</si>
  <si>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</si>
  <si>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</si>
  <si>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</si>
  <si>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</si>
  <si>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</si>
  <si>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</si>
  <si>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</si>
  <si>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</si>
  <si>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</si>
  <si>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</si>
  <si>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</si>
  <si>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</si>
  <si>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</si>
  <si>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</si>
  <si>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</si>
  <si>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</si>
  <si>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</si>
  <si>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</si>
  <si>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</si>
  <si>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</si>
  <si>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</si>
  <si>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</si>
  <si>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</si>
  <si>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</si>
  <si>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</si>
  <si>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</si>
  <si>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</si>
  <si>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</si>
  <si>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</si>
  <si>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</si>
  <si>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</si>
  <si>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</si>
  <si>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</si>
  <si>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</si>
  <si>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</si>
  <si>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</si>
  <si>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</si>
  <si>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</si>
  <si>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</si>
  <si>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</si>
  <si>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</si>
  <si>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</si>
  <si>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</si>
  <si>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</si>
  <si>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</si>
  <si>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</si>
  <si>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</si>
  <si>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</si>
  <si>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</si>
  <si>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</si>
  <si>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</si>
  <si>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</si>
  <si>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</si>
  <si>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</si>
  <si>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</si>
  <si>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</si>
  <si>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</si>
  <si>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</si>
  <si>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</si>
  <si>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</si>
  <si>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</si>
  <si>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</si>
  <si>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</si>
  <si>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</si>
  <si>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</si>
  <si>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</si>
  <si>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</si>
  <si>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</si>
  <si>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</si>
  <si>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</si>
  <si>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</si>
  <si>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</si>
  <si>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</si>
  <si>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</si>
  <si>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</si>
  <si>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</si>
  <si>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</si>
  <si>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</si>
  <si>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</si>
  <si>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</si>
  <si>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</si>
  <si>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</si>
  <si>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</si>
  <si>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</si>
  <si>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</si>
  <si>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</si>
  <si>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</si>
  <si>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</si>
  <si>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</si>
  <si>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</si>
  <si>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</si>
  <si>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</si>
  <si>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</si>
  <si>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</si>
  <si>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</si>
  <si>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</si>
  <si>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</si>
  <si>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</si>
  <si>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</si>
  <si>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</si>
  <si>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</si>
  <si>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</si>
  <si>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</si>
  <si>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</si>
  <si>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</si>
  <si>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</si>
  <si>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</si>
  <si>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</si>
  <si>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</si>
  <si>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</si>
  <si>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</si>
  <si>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</si>
  <si>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</si>
  <si>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</si>
  <si>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</si>
  <si>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</si>
  <si>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</si>
  <si>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</si>
  <si>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</si>
  <si>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</si>
  <si>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</si>
  <si>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</si>
  <si>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</si>
  <si>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</si>
  <si>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</si>
  <si>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</si>
  <si>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</si>
  <si>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</si>
  <si>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</si>
  <si>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</si>
  <si>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</si>
  <si>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</si>
  <si>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</si>
  <si>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</si>
  <si>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</si>
  <si>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</si>
  <si>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</si>
  <si>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</si>
  <si>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</si>
  <si>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</si>
  <si>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</si>
  <si>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</si>
  <si>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</si>
  <si>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</si>
  <si>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</si>
  <si>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</si>
  <si>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</si>
  <si>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</si>
  <si>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</si>
  <si>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</si>
  <si>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</si>
  <si>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</si>
  <si>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</si>
  <si>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</si>
  <si>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</si>
  <si>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</si>
  <si>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</si>
  <si>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</si>
  <si>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</si>
  <si>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</si>
  <si>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</si>
  <si>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</si>
  <si>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</si>
  <si>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</si>
  <si>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</si>
  <si>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</si>
  <si>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</si>
  <si>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</si>
  <si>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</si>
  <si>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</si>
  <si>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</si>
  <si>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</si>
  <si>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</si>
  <si>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</si>
  <si>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</si>
  <si>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</si>
  <si>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</si>
  <si>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</si>
  <si>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</si>
  <si>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</si>
  <si>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</si>
  <si>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</si>
  <si>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</si>
  <si>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</si>
  <si>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</si>
  <si>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</si>
  <si>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</si>
  <si>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</si>
  <si>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</si>
  <si>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</si>
  <si>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</si>
  <si>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</si>
  <si>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</si>
  <si>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</si>
  <si>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</si>
  <si>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</si>
  <si>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</si>
  <si>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</si>
  <si>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</si>
  <si>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</si>
  <si>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</si>
  <si>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</si>
  <si>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</si>
  <si>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</si>
  <si>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</si>
  <si>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</si>
  <si>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</si>
  <si>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</si>
  <si>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</si>
  <si>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</si>
  <si>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</si>
  <si>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</si>
  <si>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</si>
  <si>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</si>
  <si>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</si>
  <si>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</si>
  <si>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</si>
  <si>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</si>
  <si>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</si>
  <si>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</si>
  <si>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</si>
  <si>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</si>
  <si>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</si>
  <si>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</si>
  <si>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</si>
  <si>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</si>
  <si>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</si>
  <si>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</si>
  <si>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</si>
  <si>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</si>
  <si>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</si>
  <si>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</si>
  <si>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</si>
  <si>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</si>
  <si>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</si>
  <si>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</si>
  <si>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</si>
  <si>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</si>
  <si>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</si>
  <si>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</si>
  <si>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</si>
  <si>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</si>
  <si>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</si>
  <si>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</si>
  <si>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</si>
  <si>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</si>
  <si>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</si>
  <si>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</si>
  <si>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</si>
  <si>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</si>
  <si>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</si>
  <si>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</si>
  <si>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</si>
  <si>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</si>
  <si>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</si>
  <si>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</si>
  <si>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</si>
  <si>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</si>
  <si>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</si>
  <si>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</si>
  <si>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</si>
  <si>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</si>
  <si>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</si>
  <si>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</si>
  <si>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</si>
  <si>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</si>
  <si>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</si>
  <si>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</si>
  <si>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</si>
  <si>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</si>
  <si>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</si>
  <si>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</si>
  <si>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</si>
  <si>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</si>
  <si>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</si>
  <si>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</si>
  <si>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</si>
  <si>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</si>
  <si>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</si>
  <si>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</si>
  <si>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</si>
  <si>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</si>
  <si>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</si>
  <si>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</si>
  <si>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</si>
  <si>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</si>
  <si>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</si>
  <si>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</si>
  <si>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</si>
  <si>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</si>
  <si>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</si>
  <si>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</si>
  <si>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</si>
  <si>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</si>
  <si>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</si>
  <si>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</si>
  <si>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</si>
  <si>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</si>
  <si>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</si>
  <si>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</si>
  <si>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</si>
  <si>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</si>
  <si>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</si>
  <si>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</si>
  <si>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</si>
  <si>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</si>
  <si>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</si>
  <si>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</si>
  <si>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</si>
  <si>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</si>
  <si>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</si>
  <si>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</si>
  <si>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</si>
  <si>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</si>
  <si>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</si>
  <si>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</si>
  <si>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</si>
  <si>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</si>
  <si>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</si>
  <si>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</si>
  <si>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</si>
  <si>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</si>
  <si>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</si>
  <si>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</si>
  <si>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</si>
  <si>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</si>
  <si>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</si>
  <si>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</si>
  <si>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</si>
  <si>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</si>
  <si>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</si>
  <si>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</si>
  <si>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</si>
  <si>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</si>
  <si>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</si>
  <si>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</si>
  <si>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</si>
  <si>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</si>
  <si>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</si>
  <si>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</si>
  <si>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</si>
  <si>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</si>
  <si>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</si>
  <si>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</si>
  <si>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</si>
  <si>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</si>
  <si>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</si>
  <si>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</si>
  <si>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</si>
  <si>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</si>
  <si>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</si>
  <si>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</si>
  <si>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</si>
  <si>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</si>
  <si>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</si>
  <si>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</si>
  <si>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</si>
  <si>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</si>
  <si>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</si>
  <si>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</si>
  <si>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</si>
  <si>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</si>
  <si>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</si>
  <si>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</si>
  <si>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</si>
  <si>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</si>
  <si>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</si>
  <si>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</si>
  <si>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</si>
  <si>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</si>
  <si>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</si>
  <si>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</si>
  <si>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</si>
  <si>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</si>
  <si>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</si>
  <si>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</si>
  <si>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</si>
  <si>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</si>
  <si>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</si>
  <si>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</si>
  <si>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</si>
  <si>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</si>
  <si>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</si>
  <si>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</si>
  <si>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</si>
  <si>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</si>
  <si>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</si>
  <si>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</si>
  <si>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</si>
  <si>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</si>
  <si>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</si>
  <si>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</si>
  <si>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</si>
  <si>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</si>
  <si>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</si>
  <si>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</si>
  <si>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</si>
  <si>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</si>
  <si>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</si>
  <si>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</si>
  <si>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</si>
  <si>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</si>
  <si>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</si>
  <si>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</si>
  <si>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</si>
  <si>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</si>
  <si>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</si>
  <si>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</si>
  <si>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</si>
  <si>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</si>
  <si>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</si>
  <si>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</si>
  <si>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</si>
  <si>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</si>
  <si>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</si>
  <si>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</si>
  <si>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</si>
  <si>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</si>
  <si>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</si>
  <si>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</si>
  <si>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</si>
  <si>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</si>
  <si>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</si>
  <si>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</si>
  <si>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</si>
  <si>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</si>
  <si>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</si>
  <si>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</si>
  <si>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</si>
  <si>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</si>
  <si>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</si>
  <si>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</si>
  <si>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</si>
  <si>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</si>
  <si>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</si>
  <si>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</si>
  <si>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</si>
  <si>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</si>
  <si>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</si>
  <si>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</si>
  <si>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</si>
  <si>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</si>
  <si>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</si>
  <si>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</si>
  <si>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</si>
  <si>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</si>
  <si>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</si>
  <si>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</si>
  <si>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</si>
  <si>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</si>
  <si>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</si>
  <si>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</si>
  <si>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</si>
  <si>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</si>
  <si>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</si>
  <si>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</si>
  <si>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</si>
  <si>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</si>
  <si>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</si>
  <si>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</si>
  <si>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</si>
  <si>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</si>
  <si>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</si>
  <si>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</si>
  <si>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</si>
  <si>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</si>
  <si>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</si>
  <si>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</si>
  <si>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</si>
  <si>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</si>
  <si>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</si>
  <si>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</si>
  <si>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</si>
  <si>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</si>
  <si>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</si>
  <si>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</si>
  <si>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</si>
  <si>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</si>
  <si>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</si>
  <si>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</si>
  <si>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</si>
  <si>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</si>
  <si>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</si>
  <si>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</si>
  <si>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</si>
  <si>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</si>
  <si>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</si>
  <si>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</si>
  <si>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</si>
  <si>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</si>
  <si>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</si>
  <si>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</si>
  <si>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</si>
  <si>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</si>
  <si>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</si>
  <si>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</si>
  <si>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</si>
  <si>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</si>
  <si>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</si>
  <si>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</si>
  <si>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</si>
  <si>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</si>
  <si>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</si>
  <si>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</si>
  <si>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</si>
  <si>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</si>
  <si>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</si>
  <si>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</si>
  <si>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</si>
  <si>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</si>
  <si>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</si>
  <si>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</si>
  <si>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</si>
  <si>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</si>
  <si>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</si>
  <si>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</si>
  <si>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</si>
  <si>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</si>
  <si>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</si>
  <si>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</si>
  <si>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</si>
  <si>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</si>
  <si>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</si>
  <si>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</si>
  <si>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</si>
  <si>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</si>
  <si>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</si>
  <si>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</si>
  <si>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</si>
  <si>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</si>
  <si>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</si>
  <si>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</si>
  <si>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</si>
  <si>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</si>
  <si>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</si>
  <si>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</si>
  <si>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</si>
  <si>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</si>
  <si>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</si>
  <si>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</si>
  <si>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</si>
  <si>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</si>
  <si>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</si>
  <si>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</si>
  <si>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</si>
  <si>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</si>
  <si>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</si>
  <si>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</si>
  <si>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</si>
  <si>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</si>
  <si>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</si>
  <si>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</si>
  <si>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</si>
  <si>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</si>
  <si>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</si>
  <si>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</si>
  <si>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</si>
  <si>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</si>
  <si>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</si>
  <si>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</si>
  <si>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</si>
  <si>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</si>
  <si>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</si>
  <si>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</si>
  <si>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</si>
  <si>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</si>
  <si>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</si>
  <si>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</si>
  <si>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</si>
  <si>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</si>
  <si>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</si>
  <si>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</si>
  <si>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</si>
  <si>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</si>
  <si>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</si>
  <si>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</si>
  <si>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</si>
  <si>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</si>
  <si>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</si>
  <si>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</si>
  <si>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</si>
  <si>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</si>
  <si>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</si>
  <si>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</si>
  <si>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</si>
  <si>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</si>
  <si>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</si>
  <si>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</si>
  <si>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</si>
  <si>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</si>
  <si>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</si>
  <si>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</si>
  <si>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</si>
  <si>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</si>
  <si>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</si>
  <si>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</si>
  <si>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</si>
  <si>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</si>
  <si>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</si>
  <si>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</si>
  <si>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</si>
  <si>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</si>
  <si>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</si>
  <si>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</si>
  <si>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</si>
  <si>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</si>
  <si>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</si>
  <si>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</si>
  <si>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</si>
  <si>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</si>
  <si>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</si>
  <si>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</si>
  <si>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</si>
  <si>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</si>
  <si>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</si>
  <si>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</si>
  <si>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</si>
  <si>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</si>
  <si>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</si>
  <si>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</si>
  <si>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</si>
  <si>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</si>
  <si>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</si>
  <si>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</si>
  <si>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</si>
  <si>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</si>
  <si>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</si>
  <si>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</si>
  <si>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</si>
  <si>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</si>
  <si>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</si>
  <si>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</si>
  <si>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</si>
  <si>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</si>
  <si>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</si>
  <si>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</si>
  <si>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</si>
  <si>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</si>
  <si>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</si>
  <si>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</si>
  <si>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</si>
  <si>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</si>
  <si>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</si>
  <si>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</si>
  <si>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</si>
  <si>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</si>
  <si>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</si>
  <si>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</si>
  <si>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</si>
  <si>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</si>
  <si>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</si>
  <si>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</si>
  <si>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</si>
  <si>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</si>
  <si>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</si>
  <si>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</si>
  <si>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</si>
  <si>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</si>
  <si>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</si>
  <si>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</si>
  <si>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</si>
  <si>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</si>
  <si>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</si>
  <si>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</si>
  <si>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</si>
  <si>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</si>
  <si>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</si>
  <si>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</si>
  <si>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</si>
  <si>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</si>
  <si>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</si>
  <si>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</si>
  <si>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</si>
  <si>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</si>
  <si>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</si>
  <si>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</si>
  <si>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</si>
  <si>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</si>
  <si>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</si>
  <si>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</si>
  <si>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</si>
  <si>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</si>
  <si>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</si>
  <si>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</si>
  <si>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</si>
  <si>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</si>
  <si>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</si>
  <si>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</si>
  <si>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</si>
  <si>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</si>
  <si>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</si>
  <si>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</si>
  <si>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</si>
  <si>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</si>
  <si>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</si>
  <si>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</si>
  <si>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</si>
  <si>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</si>
  <si>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</si>
  <si>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</si>
  <si>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</si>
  <si>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</si>
  <si>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</si>
  <si>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</si>
  <si>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</si>
  <si>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</si>
  <si>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</si>
  <si>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</si>
  <si>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</si>
  <si>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</si>
  <si>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</si>
  <si>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</si>
  <si>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</si>
  <si>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</si>
  <si>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</si>
  <si>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</si>
  <si>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</si>
  <si>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</si>
  <si>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</si>
  <si>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</si>
  <si>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</si>
  <si>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</si>
  <si>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</si>
  <si>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</si>
  <si>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</si>
  <si>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</si>
  <si>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</si>
  <si>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</si>
  <si>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</si>
  <si>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</si>
  <si>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</si>
  <si>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</si>
  <si>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</si>
  <si>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</si>
  <si>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</si>
  <si>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</si>
  <si>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</si>
  <si>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</si>
  <si>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</si>
  <si>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</si>
  <si>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</si>
  <si>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</si>
  <si>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</si>
  <si>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</si>
  <si>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</si>
  <si>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</si>
  <si>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</si>
  <si>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</si>
  <si>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</si>
  <si>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</si>
  <si>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</si>
  <si>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</si>
  <si>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</si>
  <si>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</si>
  <si>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</si>
  <si>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</si>
  <si>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</si>
  <si>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</si>
  <si>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</si>
  <si>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</si>
  <si>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</si>
  <si>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</si>
  <si>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</si>
  <si>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</si>
  <si>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</si>
  <si>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</si>
  <si>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</si>
  <si>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</si>
  <si>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</si>
  <si>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</si>
  <si>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</si>
  <si>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</si>
  <si>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</si>
  <si>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</si>
  <si>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</si>
  <si>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</si>
  <si>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</si>
  <si>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</si>
  <si>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</si>
  <si>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</si>
  <si>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</si>
  <si>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</si>
  <si>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</si>
  <si>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</si>
  <si>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</si>
  <si>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</si>
  <si>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</si>
  <si>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</si>
  <si>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</si>
  <si>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</si>
  <si>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</si>
  <si>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</si>
  <si>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</si>
  <si>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</si>
  <si>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</si>
  <si>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</si>
  <si>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</si>
  <si>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</si>
  <si>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</si>
  <si>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</si>
  <si>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</si>
  <si>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</si>
  <si>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</si>
  <si>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</si>
  <si>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</si>
  <si>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</si>
  <si>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</si>
  <si>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</si>
  <si>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</si>
  <si>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</si>
  <si>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</si>
  <si>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</si>
  <si>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</si>
  <si>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</si>
  <si>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</si>
  <si>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</si>
  <si>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</si>
  <si>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</si>
  <si>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</si>
  <si>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</si>
  <si>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</si>
  <si>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</si>
  <si>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</si>
  <si>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</si>
  <si>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</si>
  <si>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</si>
  <si>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</si>
  <si>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</si>
  <si>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</si>
  <si>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</si>
  <si>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</si>
  <si>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</si>
  <si>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</si>
  <si>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</si>
  <si>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</si>
  <si>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</si>
  <si>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</si>
  <si>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</si>
  <si>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</si>
  <si>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</si>
  <si>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</si>
  <si>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</si>
  <si>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</si>
  <si>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</si>
  <si>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</si>
  <si>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</si>
  <si>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</si>
  <si>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</si>
  <si>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</si>
  <si>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</si>
  <si>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</si>
  <si>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</si>
  <si>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</si>
  <si>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</si>
  <si>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</si>
  <si>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</si>
  <si>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</si>
  <si>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</si>
  <si>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</si>
  <si>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</si>
  <si>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</si>
  <si>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</si>
  <si>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</si>
  <si>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</si>
  <si>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</si>
  <si>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</si>
  <si>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</si>
  <si>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</si>
  <si>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</si>
  <si>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</si>
  <si>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</si>
  <si>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</si>
  <si>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</si>
  <si>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</si>
  <si>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</si>
  <si>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</si>
  <si>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</si>
  <si>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</si>
  <si>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</si>
  <si>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</si>
  <si>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</si>
  <si>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</si>
  <si>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</si>
  <si>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</si>
  <si>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</si>
  <si>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</si>
  <si>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</si>
  <si>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</si>
  <si>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</si>
  <si>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</si>
  <si>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</si>
  <si>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</si>
  <si>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</si>
  <si>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</si>
  <si>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</si>
  <si>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</si>
  <si>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</si>
  <si>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</si>
  <si>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</si>
  <si>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</si>
  <si>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</si>
  <si>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</si>
  <si>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</si>
  <si>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</si>
  <si>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</si>
  <si>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</si>
  <si>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</si>
  <si>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</si>
  <si>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</si>
  <si>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</si>
  <si>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</si>
  <si>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</si>
  <si>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</si>
  <si>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</si>
  <si>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</si>
  <si>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</si>
  <si>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</si>
  <si>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</si>
  <si>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</si>
  <si>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</si>
  <si>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</si>
  <si>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</si>
  <si>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</si>
  <si>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</si>
  <si>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</si>
  <si>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</si>
  <si>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</si>
  <si>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</si>
  <si>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</si>
  <si>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</si>
  <si>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</si>
  <si>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</si>
  <si>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</si>
  <si>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</si>
  <si>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</si>
  <si>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</si>
  <si>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</si>
  <si>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</si>
  <si>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</si>
  <si>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</si>
  <si>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</si>
  <si>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</si>
  <si>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</si>
  <si>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</si>
  <si>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</si>
  <si>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</si>
  <si>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</si>
  <si>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</si>
  <si>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</si>
  <si>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</si>
  <si>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</si>
  <si>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</si>
  <si>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</si>
  <si>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</si>
  <si>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</si>
  <si>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</si>
  <si>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</si>
  <si>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</si>
  <si>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</si>
  <si>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</si>
  <si>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</si>
  <si>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</si>
  <si>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</si>
  <si>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</si>
  <si>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</si>
  <si>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</si>
  <si>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</si>
  <si>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</si>
  <si>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</si>
  <si>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</si>
  <si>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</si>
  <si>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</si>
  <si>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</si>
  <si>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</si>
  <si>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</si>
  <si>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</si>
  <si>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</si>
  <si>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</si>
  <si>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</si>
  <si>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</si>
  <si>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</si>
  <si>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</si>
  <si>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</si>
  <si>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</si>
  <si>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</si>
  <si>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</si>
  <si>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</si>
  <si>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</si>
  <si>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</si>
  <si>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</si>
  <si>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</si>
  <si>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</si>
  <si>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</si>
  <si>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</si>
  <si>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</si>
  <si>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</si>
  <si>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</si>
  <si>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</si>
  <si>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</si>
  <si>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</si>
  <si>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</si>
  <si>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</si>
  <si>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</si>
  <si>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</si>
  <si>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</si>
  <si>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</si>
  <si>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</si>
  <si>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</si>
  <si>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</si>
  <si>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</si>
  <si>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</si>
  <si>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</si>
  <si>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</si>
  <si>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</si>
  <si>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</si>
  <si>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</si>
  <si>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</si>
  <si>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</si>
  <si>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</si>
  <si>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</si>
  <si>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</si>
  <si>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</si>
  <si>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</si>
  <si>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</si>
  <si>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</si>
  <si>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</si>
  <si>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</si>
  <si>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</si>
  <si>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</si>
  <si>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</si>
  <si>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</si>
  <si>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</si>
  <si>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</si>
  <si>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</si>
  <si>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</si>
  <si>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</si>
  <si>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</si>
  <si>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</si>
  <si>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</si>
  <si>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</si>
  <si>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</si>
  <si>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</si>
  <si>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</si>
  <si>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</si>
  <si>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</si>
  <si>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</si>
  <si>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</si>
  <si>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</si>
  <si>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</si>
  <si>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</si>
  <si>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</si>
  <si>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</si>
  <si>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</si>
  <si>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</si>
  <si>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</si>
  <si>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</si>
  <si>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</si>
  <si>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</si>
  <si>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</si>
  <si>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</si>
  <si>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</si>
  <si>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</si>
  <si>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</si>
  <si>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</si>
  <si>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</si>
  <si>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</si>
  <si>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</si>
  <si>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</si>
  <si>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</si>
  <si>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</si>
  <si>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</si>
  <si>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</si>
  <si>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</si>
  <si>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</si>
  <si>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</si>
  <si>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</si>
  <si>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</si>
  <si>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</si>
  <si>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</si>
  <si>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</si>
  <si>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</si>
  <si>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</si>
  <si>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</si>
  <si>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</si>
  <si>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</si>
  <si>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</si>
  <si>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</si>
  <si>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</si>
  <si>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</si>
  <si>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</si>
  <si>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</si>
  <si>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</si>
  <si>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</si>
  <si>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</si>
  <si>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</si>
  <si>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</si>
  <si>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</si>
  <si>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</si>
  <si>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</si>
  <si>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</si>
  <si>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</si>
  <si>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</si>
  <si>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</si>
  <si>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</si>
  <si>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</si>
  <si>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</si>
  <si>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</si>
  <si>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</si>
  <si>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</si>
  <si>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</si>
  <si>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</si>
  <si>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</si>
  <si>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</si>
  <si>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</si>
  <si>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</si>
  <si>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</si>
  <si>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</si>
  <si>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</si>
  <si>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</si>
  <si>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</si>
  <si>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</si>
  <si>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</si>
  <si>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</si>
  <si>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</si>
  <si>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</si>
  <si>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</si>
  <si>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</si>
  <si>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</si>
  <si>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</si>
  <si>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</si>
  <si>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</si>
  <si>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</si>
  <si>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</si>
  <si>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</si>
  <si>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</si>
  <si>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</si>
  <si>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</si>
  <si>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</si>
  <si>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</si>
  <si>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</si>
  <si>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</si>
  <si>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</si>
  <si>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</si>
  <si>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</si>
  <si>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</si>
  <si>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</si>
  <si>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</si>
  <si>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</si>
  <si>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</si>
  <si>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</si>
  <si>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</si>
  <si>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</si>
  <si>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</si>
  <si>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</si>
  <si>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</si>
  <si>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</si>
  <si>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</si>
  <si>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</si>
  <si>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</si>
  <si>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</si>
  <si>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</si>
  <si>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</si>
  <si>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</si>
  <si>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</si>
  <si>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</si>
  <si>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</si>
  <si>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</si>
  <si>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</si>
  <si>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</si>
  <si>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</si>
  <si>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</si>
  <si>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</si>
  <si>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</si>
  <si>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</si>
  <si>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</si>
  <si>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</si>
  <si>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</si>
  <si>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</si>
  <si>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</si>
  <si>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</si>
  <si>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</si>
  <si>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</si>
  <si>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</si>
  <si>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</si>
  <si>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</si>
  <si>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</si>
  <si>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</si>
  <si>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</si>
  <si>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</si>
  <si>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</si>
  <si>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</si>
  <si>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</si>
  <si>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</si>
  <si>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</si>
  <si>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</si>
  <si>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</si>
  <si>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</si>
  <si>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</si>
  <si>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</si>
  <si>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</si>
  <si>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</si>
  <si>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</si>
  <si>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</si>
  <si>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</si>
  <si>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</si>
  <si>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</si>
  <si>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</si>
  <si>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</si>
  <si>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</si>
  <si>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</si>
  <si>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</si>
  <si>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</si>
  <si>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</si>
  <si>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</si>
  <si>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</si>
  <si>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</si>
  <si>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</si>
  <si>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</si>
  <si>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</si>
  <si>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</si>
  <si>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</si>
  <si>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</si>
  <si>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</si>
  <si>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</si>
  <si>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</si>
  <si>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</si>
  <si>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</si>
  <si>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</si>
  <si>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</si>
  <si>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</si>
  <si>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</si>
  <si>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</si>
  <si>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</si>
  <si>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</si>
  <si>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</si>
  <si>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</si>
  <si>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</si>
  <si>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</si>
  <si>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</si>
  <si>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</si>
  <si>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</si>
  <si>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</si>
  <si>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</si>
  <si>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</si>
  <si>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</si>
  <si>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</si>
  <si>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</si>
  <si>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</si>
  <si>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</si>
  <si>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</si>
  <si>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</si>
  <si>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</si>
  <si>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</si>
  <si>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</si>
  <si>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</si>
  <si>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</si>
  <si>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</si>
  <si>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</si>
  <si>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</si>
  <si>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</si>
  <si>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</si>
  <si>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</si>
  <si>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</si>
  <si>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</si>
  <si>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</si>
  <si>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</si>
  <si>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</si>
  <si>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</si>
  <si>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</si>
  <si>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</si>
  <si>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</si>
  <si>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</si>
  <si>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</si>
  <si>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</si>
  <si>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</si>
  <si>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</si>
  <si>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</si>
  <si>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</si>
  <si>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</si>
  <si>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</si>
  <si>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</si>
  <si>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</si>
  <si>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</si>
  <si>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</si>
  <si>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</si>
  <si>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</si>
  <si>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</si>
  <si>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</si>
  <si>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</si>
  <si>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</si>
  <si>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</si>
  <si>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</si>
  <si>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</si>
  <si>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</si>
  <si>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</si>
  <si>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</si>
  <si>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</si>
  <si>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</si>
  <si>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</si>
  <si>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</si>
  <si>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</si>
  <si>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</si>
  <si>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</si>
  <si>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</si>
  <si>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</si>
  <si>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</si>
  <si>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</si>
  <si>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</si>
  <si>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</si>
  <si>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</si>
  <si>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</si>
  <si>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</si>
  <si>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</si>
  <si>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</si>
  <si>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</si>
  <si>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</si>
  <si>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</si>
  <si>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</si>
  <si>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</si>
  <si>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</si>
  <si>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</si>
  <si>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</si>
  <si>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</si>
  <si>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</si>
  <si>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</si>
  <si>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</si>
  <si>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</si>
  <si>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</si>
  <si>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</si>
  <si>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</si>
  <si>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</si>
  <si>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</si>
  <si>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</si>
  <si>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</si>
  <si>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</si>
  <si>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</si>
  <si>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</si>
  <si>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</si>
  <si>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</si>
  <si>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</si>
  <si>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</si>
  <si>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</si>
  <si>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</si>
  <si>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</si>
  <si>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</si>
  <si>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</si>
  <si>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</si>
  <si>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</si>
  <si>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</si>
  <si>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</si>
  <si>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</si>
  <si>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</si>
  <si>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</si>
  <si>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</si>
  <si>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</si>
  <si>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</si>
  <si>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</si>
  <si>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</si>
  <si>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</si>
  <si>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</si>
  <si>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</si>
  <si>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</si>
  <si>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</si>
  <si>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</si>
  <si>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</si>
  <si>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</si>
  <si>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</si>
  <si>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</si>
  <si>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</si>
  <si>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</si>
  <si>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</si>
  <si>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</si>
  <si>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</si>
  <si>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</si>
  <si>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</si>
  <si>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</si>
  <si>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</si>
  <si>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</si>
  <si>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</si>
  <si>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</si>
  <si>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</si>
  <si>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</si>
  <si>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</si>
  <si>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</si>
  <si>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</si>
  <si>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</si>
  <si>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</si>
  <si>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</si>
  <si>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</si>
  <si>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</si>
  <si>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</si>
  <si>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</si>
  <si>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</si>
  <si>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</si>
  <si>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</si>
  <si>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</si>
  <si>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</si>
  <si>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</si>
  <si>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</si>
  <si>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</si>
  <si>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</si>
  <si>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</si>
  <si>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</si>
  <si>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</si>
  <si>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</si>
  <si>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</si>
  <si>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</si>
  <si>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</si>
  <si>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</si>
  <si>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</si>
  <si>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</si>
  <si>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</si>
  <si>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</si>
  <si>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</si>
  <si>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</si>
  <si>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</si>
  <si>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</si>
  <si>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</si>
  <si>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</si>
  <si>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</si>
  <si>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</si>
  <si>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</si>
  <si>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</si>
  <si>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</si>
  <si>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</si>
  <si>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</si>
  <si>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</si>
  <si>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</si>
  <si>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</si>
  <si>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</si>
  <si>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</si>
  <si>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</si>
  <si>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</si>
  <si>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</si>
  <si>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</si>
  <si>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</si>
  <si>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</si>
  <si>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</si>
  <si>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</si>
  <si>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</si>
  <si>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</si>
  <si>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</si>
  <si>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</si>
  <si>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</si>
  <si>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</si>
  <si>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</si>
  <si>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</si>
  <si>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</si>
  <si>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</si>
  <si>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</si>
  <si>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</si>
  <si>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</si>
  <si>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</si>
  <si>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</si>
  <si>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</si>
  <si>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</si>
  <si>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</si>
  <si>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</si>
  <si>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</si>
  <si>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</si>
  <si>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</si>
  <si>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</si>
  <si>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</si>
  <si>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</si>
  <si>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</si>
  <si>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</si>
  <si>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</si>
  <si>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</si>
  <si>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</si>
  <si>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</si>
  <si>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</si>
  <si>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</si>
  <si>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</si>
  <si>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</si>
  <si>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</si>
  <si>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</si>
  <si>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</si>
  <si>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</si>
  <si>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</si>
  <si>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</si>
  <si>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</si>
  <si>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</si>
  <si>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</si>
  <si>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</si>
  <si>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</si>
  <si>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</si>
  <si>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</si>
  <si>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</si>
  <si>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</si>
  <si>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</si>
  <si>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</si>
  <si>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</si>
  <si>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</si>
  <si>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</si>
  <si>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</si>
  <si>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</si>
  <si>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</si>
  <si>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</si>
  <si>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</si>
  <si>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</si>
  <si>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</si>
  <si>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</si>
  <si>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</si>
  <si>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</si>
  <si>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</si>
  <si>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</si>
  <si>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</si>
  <si>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</si>
  <si>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</si>
  <si>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</si>
  <si>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</si>
  <si>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</si>
  <si>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</si>
  <si>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</si>
  <si>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</si>
  <si>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</si>
  <si>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</si>
  <si>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</si>
  <si>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</si>
  <si>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</si>
  <si>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</si>
  <si>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</si>
  <si>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</si>
  <si>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</si>
  <si>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</si>
  <si>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</si>
  <si>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</si>
  <si>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</si>
  <si>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</si>
  <si>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</si>
  <si>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</si>
  <si>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</si>
  <si>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</si>
  <si>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</si>
  <si>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</si>
  <si>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</si>
  <si>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</si>
  <si>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</si>
  <si>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</si>
  <si>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</si>
  <si>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</si>
  <si>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</si>
  <si>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</si>
  <si>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</si>
  <si>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</si>
  <si>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</si>
  <si>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</si>
  <si>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</si>
  <si>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</si>
  <si>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</si>
  <si>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</si>
  <si>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</si>
  <si>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</si>
  <si>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</si>
  <si>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</si>
  <si>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</si>
  <si>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</si>
  <si>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</si>
  <si>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</si>
  <si>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</si>
  <si>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</si>
  <si>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</si>
  <si>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</si>
  <si>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</si>
  <si>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</si>
  <si>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</si>
  <si>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</si>
  <si>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</si>
  <si>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</si>
  <si>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</si>
  <si>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</si>
  <si>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</si>
  <si>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</si>
  <si>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</si>
  <si>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</si>
  <si>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</si>
  <si>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</si>
  <si>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</si>
  <si>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</si>
  <si>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</si>
  <si>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</si>
  <si>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</si>
  <si>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</si>
  <si>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</si>
  <si>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</si>
  <si>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</si>
  <si>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</si>
  <si>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</si>
  <si>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</si>
  <si>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</si>
  <si>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</si>
  <si>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</si>
  <si>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</si>
  <si>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</si>
  <si>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</si>
  <si>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</si>
  <si>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</si>
  <si>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</si>
  <si>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</si>
  <si>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</si>
  <si>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</si>
  <si>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</si>
  <si>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</si>
  <si>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</si>
  <si>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</si>
  <si>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</si>
  <si>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</si>
  <si>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</si>
  <si>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</si>
  <si>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</si>
  <si>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</si>
  <si>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</si>
  <si>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</si>
  <si>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</si>
  <si>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</si>
  <si>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</si>
  <si>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</si>
  <si>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</si>
  <si>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</si>
  <si>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</si>
  <si>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</si>
  <si>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</si>
  <si>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</si>
  <si>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</si>
  <si>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</si>
  <si>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</si>
  <si>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</si>
  <si>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</si>
  <si>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</si>
  <si>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</si>
  <si>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</si>
  <si>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</si>
  <si>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</si>
  <si>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</si>
  <si>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</si>
  <si>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</si>
  <si>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</si>
  <si>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</si>
  <si>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</si>
  <si>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</si>
  <si>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</si>
  <si>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</si>
  <si>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</si>
  <si>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</si>
  <si>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</si>
  <si>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</si>
  <si>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</si>
  <si>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</si>
  <si>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</si>
  <si>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</si>
  <si>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</si>
  <si>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</si>
  <si>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</si>
  <si>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</si>
  <si>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</si>
  <si>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</si>
  <si>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</si>
  <si>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</si>
  <si>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</si>
  <si>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</si>
  <si>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</si>
  <si>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</si>
  <si>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</si>
  <si>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</si>
  <si>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</si>
  <si>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</si>
  <si>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</si>
  <si>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</si>
  <si>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</si>
  <si>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</si>
  <si>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</si>
  <si>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</si>
  <si>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</si>
  <si>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</si>
  <si>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</si>
  <si>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</si>
  <si>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</si>
  <si>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</si>
  <si>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</si>
  <si>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</si>
  <si>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</si>
  <si>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</si>
  <si>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</si>
  <si>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</si>
  <si>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</si>
  <si>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</si>
  <si>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</si>
  <si>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</si>
  <si>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</si>
  <si>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</si>
  <si>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</si>
  <si>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</si>
  <si>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</si>
  <si>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</si>
  <si>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</si>
  <si>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</si>
  <si>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</si>
  <si>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</si>
  <si>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</si>
  <si>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</si>
  <si>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</si>
  <si>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</si>
  <si>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</si>
  <si>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</si>
  <si>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</si>
  <si>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</si>
  <si>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</si>
  <si>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</si>
  <si>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</si>
  <si>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</si>
  <si>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</si>
  <si>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</si>
  <si>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</si>
  <si>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</si>
  <si>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</si>
  <si>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</si>
  <si>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</si>
  <si>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</si>
  <si>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</si>
  <si>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</si>
  <si>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</si>
  <si>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</si>
  <si>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</si>
  <si>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</si>
  <si>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</si>
  <si>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</si>
  <si>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</si>
  <si>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</si>
  <si>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</si>
  <si>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</si>
  <si>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</si>
  <si>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</si>
  <si>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</si>
  <si>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</si>
  <si>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</si>
  <si>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</si>
  <si>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</si>
  <si>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</si>
  <si>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</si>
  <si>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</si>
  <si>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</si>
  <si>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</si>
  <si>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</si>
  <si>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</si>
  <si>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</si>
  <si>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</si>
  <si>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</si>
  <si>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</si>
  <si>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</si>
  <si>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</si>
  <si>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</si>
  <si>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</si>
  <si>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</si>
  <si>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</si>
  <si>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</si>
  <si>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</si>
  <si>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</si>
  <si>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</si>
  <si>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</si>
  <si>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</si>
  <si>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</si>
  <si>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</si>
  <si>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</si>
  <si>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</si>
  <si>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</si>
  <si>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</si>
  <si>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</si>
  <si>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</si>
  <si>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</si>
  <si>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</si>
  <si>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</si>
  <si>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</si>
  <si>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</si>
  <si>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</si>
  <si>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</si>
  <si>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</si>
  <si>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</si>
  <si>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</si>
  <si>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</si>
  <si>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</si>
  <si>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</si>
  <si>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</si>
  <si>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</si>
  <si>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</si>
  <si>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</si>
  <si>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</si>
  <si>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</si>
  <si>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</si>
  <si>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</si>
  <si>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</si>
  <si>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</si>
  <si>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</si>
  <si>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</si>
  <si>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</si>
  <si>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</si>
  <si>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</si>
  <si>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</si>
  <si>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</si>
  <si>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</si>
  <si>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</si>
  <si>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</si>
  <si>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</si>
  <si>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</si>
  <si>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</si>
  <si>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</si>
  <si>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</si>
  <si>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</si>
  <si>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</si>
  <si>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</si>
  <si>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</si>
  <si>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</si>
  <si>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</si>
  <si>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</si>
  <si>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</si>
  <si>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</si>
  <si>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</si>
  <si>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</si>
  <si>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</si>
  <si>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</si>
  <si>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</si>
  <si>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</si>
  <si>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</si>
  <si>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</si>
  <si>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</si>
  <si>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</si>
  <si>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</si>
  <si>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</si>
  <si>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</si>
  <si>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</si>
  <si>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</si>
  <si>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</si>
  <si>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</si>
  <si>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</si>
  <si>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</si>
  <si>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</si>
  <si>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</si>
  <si>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</si>
  <si>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</si>
  <si>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</si>
  <si>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</si>
  <si>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</si>
  <si>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</si>
  <si>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</si>
  <si>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</si>
  <si>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</si>
  <si>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</si>
  <si>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</si>
  <si>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</si>
  <si>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</si>
  <si>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</si>
  <si>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</si>
  <si>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</si>
  <si>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</si>
  <si>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</si>
  <si>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</si>
  <si>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</si>
  <si>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</si>
  <si>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</si>
  <si>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</si>
  <si>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</si>
  <si>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</si>
  <si>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</si>
  <si>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</si>
  <si>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</si>
  <si>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</si>
  <si>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</si>
  <si>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</si>
  <si>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</si>
  <si>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</si>
  <si>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</si>
  <si>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</si>
  <si>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</si>
  <si>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</si>
  <si>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</si>
  <si>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</si>
  <si>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</si>
  <si>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</si>
  <si>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</si>
  <si>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</si>
  <si>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</si>
  <si>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</si>
  <si>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</si>
  <si>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</si>
  <si>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</si>
  <si>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</si>
  <si>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</si>
  <si>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</si>
  <si>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</si>
  <si>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</si>
  <si>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</si>
  <si>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</si>
  <si>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</si>
  <si>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</si>
  <si>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</si>
  <si>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</si>
  <si>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</si>
  <si>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</si>
  <si>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</si>
  <si>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</si>
  <si>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</si>
  <si>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</si>
  <si>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</si>
  <si>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</si>
  <si>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</si>
  <si>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</si>
  <si>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</si>
  <si>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</si>
  <si>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</si>
  <si>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</si>
  <si>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</si>
  <si>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</si>
  <si>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</si>
  <si>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</si>
  <si>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</si>
  <si>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</si>
  <si>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</si>
  <si>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</si>
  <si>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</si>
  <si>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</si>
  <si>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</si>
  <si>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</si>
  <si>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</si>
  <si>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</si>
  <si>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</si>
  <si>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</si>
  <si>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</si>
  <si>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</si>
  <si>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</si>
  <si>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</si>
  <si>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</si>
  <si>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</si>
  <si>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</si>
  <si>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</si>
  <si>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</si>
  <si>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</si>
  <si>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</si>
  <si>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</si>
  <si>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</si>
  <si>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</si>
  <si>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</si>
  <si>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</si>
  <si>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</si>
  <si>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</si>
  <si>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</si>
  <si>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</si>
  <si>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</si>
  <si>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</si>
  <si>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</si>
  <si>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</si>
  <si>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</si>
  <si>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</si>
  <si>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</si>
  <si>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</si>
  <si>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</si>
  <si>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</si>
  <si>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</si>
  <si>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</si>
  <si>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</si>
  <si>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</si>
  <si>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</si>
  <si>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</si>
  <si>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</si>
  <si>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</si>
  <si>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</si>
  <si>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</si>
  <si>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</si>
  <si>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</si>
  <si>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</si>
  <si>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</si>
  <si>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</si>
  <si>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</si>
  <si>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</si>
  <si>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</si>
  <si>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</si>
  <si>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</si>
  <si>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</si>
  <si>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</si>
  <si>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</si>
  <si>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</si>
  <si>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</si>
  <si>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</si>
  <si>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</si>
  <si>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</si>
  <si>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</si>
  <si>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</si>
  <si>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</si>
  <si>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</si>
  <si>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</si>
  <si>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</si>
  <si>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</si>
  <si>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</si>
  <si>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</si>
  <si>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</si>
  <si>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</si>
  <si>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</si>
  <si>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</si>
  <si>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</si>
  <si>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</si>
  <si>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</si>
  <si>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</si>
  <si>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</si>
  <si>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</si>
  <si>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</si>
  <si>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</si>
  <si>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</si>
  <si>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</si>
  <si>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</si>
  <si>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</si>
  <si>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</si>
  <si>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</si>
  <si>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</si>
  <si>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</si>
  <si>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</si>
  <si>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</si>
  <si>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</si>
  <si>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</si>
  <si>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</si>
  <si>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</si>
  <si>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</si>
  <si>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</si>
  <si>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</si>
  <si>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</si>
  <si>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</si>
  <si>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</si>
  <si>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</si>
  <si>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</si>
  <si>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</si>
  <si>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</si>
  <si>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</si>
  <si>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</si>
  <si>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</si>
  <si>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</si>
  <si>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</si>
  <si>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</si>
  <si>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</si>
  <si>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</si>
  <si>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</si>
  <si>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</si>
  <si>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</si>
  <si>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</si>
  <si>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</si>
  <si>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</si>
  <si>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</si>
  <si>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</si>
  <si>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</si>
  <si>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</si>
  <si>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</si>
  <si>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</si>
  <si>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</si>
  <si>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</si>
  <si>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</si>
  <si>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</si>
  <si>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</si>
  <si>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</si>
  <si>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</si>
  <si>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</si>
  <si>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</si>
  <si>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</si>
  <si>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</si>
  <si>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</si>
  <si>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</si>
  <si>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</si>
  <si>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</si>
  <si>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</si>
  <si>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</si>
  <si>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</si>
  <si>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</si>
  <si>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</si>
  <si>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</si>
  <si>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</si>
  <si>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</si>
  <si>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</si>
  <si>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</si>
  <si>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</si>
  <si>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</si>
  <si>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</si>
  <si>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</si>
  <si>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</si>
  <si>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</si>
  <si>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</si>
  <si>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</si>
  <si>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</si>
  <si>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</si>
  <si>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</si>
  <si>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</si>
  <si>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</si>
  <si>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</si>
  <si>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</si>
  <si>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</si>
  <si>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</si>
  <si>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</si>
  <si>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</si>
  <si>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</si>
  <si>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</si>
  <si>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</si>
  <si>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</si>
  <si>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</si>
  <si>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</si>
  <si>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</si>
  <si>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</si>
  <si>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</si>
  <si>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</si>
  <si>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</si>
  <si>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</si>
  <si>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</si>
  <si>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</si>
  <si>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</si>
  <si>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</si>
  <si>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</si>
  <si>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</si>
  <si>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</si>
  <si>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</si>
  <si>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</si>
  <si>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</si>
  <si>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</si>
  <si>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</si>
  <si>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</si>
  <si>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</si>
  <si>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</si>
  <si>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</si>
  <si>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</si>
  <si>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</si>
  <si>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</si>
  <si>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</si>
  <si>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</si>
  <si>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</si>
  <si>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</si>
  <si>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</si>
  <si>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</si>
  <si>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</si>
  <si>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</si>
  <si>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</si>
  <si>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</si>
  <si>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</si>
  <si>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</si>
  <si>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</si>
  <si>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</si>
  <si>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</si>
  <si>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</si>
  <si>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</si>
  <si>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</si>
  <si>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</si>
  <si>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</si>
  <si>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</si>
  <si>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</si>
  <si>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</si>
  <si>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</si>
  <si>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</si>
  <si>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</si>
  <si>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</si>
  <si>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</si>
  <si>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</si>
  <si>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</si>
  <si>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</si>
  <si>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</si>
  <si>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</si>
  <si>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</si>
  <si>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</si>
  <si>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</si>
  <si>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</si>
  <si>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</si>
  <si>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</si>
  <si>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</si>
  <si>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</si>
  <si>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</si>
  <si>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</si>
  <si>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</si>
  <si>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</si>
  <si>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</si>
  <si>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</si>
  <si>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</si>
  <si>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</si>
  <si>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</si>
  <si>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</si>
  <si>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</si>
  <si>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</si>
  <si>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</si>
  <si>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</si>
  <si>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</si>
  <si>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</si>
  <si>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</si>
  <si>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</si>
  <si>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</si>
  <si>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</si>
  <si>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</si>
  <si>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</si>
  <si>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</si>
  <si>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</si>
  <si>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</si>
  <si>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</si>
  <si>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</si>
  <si>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</si>
  <si>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</si>
  <si>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</si>
  <si>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</si>
  <si>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</si>
  <si>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</si>
  <si>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</si>
  <si>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</si>
  <si>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</si>
  <si>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</si>
  <si>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</si>
  <si>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</si>
  <si>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</si>
  <si>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</si>
  <si>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</si>
  <si>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</si>
  <si>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</si>
  <si>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</si>
  <si>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</si>
  <si>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</si>
  <si>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</si>
  <si>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</si>
  <si>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</si>
  <si>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</si>
  <si>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</si>
  <si>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</si>
  <si>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</si>
  <si>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</si>
  <si>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</si>
  <si>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</si>
  <si>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</si>
  <si>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</si>
  <si>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</si>
  <si>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</si>
  <si>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</si>
  <si>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</si>
  <si>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</si>
  <si>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</si>
  <si>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</si>
  <si>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</si>
  <si>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</si>
  <si>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</si>
  <si>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</si>
  <si>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</si>
  <si>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</si>
  <si>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</si>
  <si>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</si>
  <si>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</si>
  <si>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</si>
  <si>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</si>
  <si>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</si>
  <si>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</si>
  <si>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</si>
  <si>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</si>
  <si>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</si>
  <si>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</si>
  <si>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</si>
  <si>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</si>
  <si>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</si>
  <si>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</si>
  <si>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</si>
  <si>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</si>
  <si>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</si>
  <si>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</si>
  <si>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</si>
  <si>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</si>
  <si>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</si>
  <si>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</si>
  <si>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</si>
  <si>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</si>
  <si>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</si>
  <si>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</si>
  <si>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</si>
  <si>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</si>
  <si>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</si>
  <si>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</si>
  <si>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</si>
  <si>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</si>
  <si>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</si>
  <si>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</si>
  <si>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</si>
  <si>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</si>
  <si>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</si>
  <si>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</si>
  <si>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</si>
  <si>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</si>
  <si>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</si>
  <si>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</si>
  <si>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</si>
  <si>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</si>
  <si>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</si>
  <si>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</si>
  <si>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</si>
  <si>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</si>
  <si>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</si>
  <si>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</si>
  <si>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</si>
  <si>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</si>
  <si>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</si>
  <si>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</si>
  <si>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</si>
  <si>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</si>
  <si>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</si>
  <si>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</si>
  <si>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</si>
  <si>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</si>
  <si>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</si>
  <si>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</si>
  <si>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</si>
  <si>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</si>
  <si>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</si>
  <si>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</si>
  <si>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</si>
  <si>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</si>
  <si>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</si>
  <si>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</si>
  <si>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</si>
  <si>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</si>
  <si>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</si>
  <si>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</si>
  <si>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</si>
  <si>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</si>
  <si>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</si>
  <si>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</si>
  <si>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</si>
  <si>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</si>
  <si>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</si>
  <si>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</si>
  <si>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</si>
  <si>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</si>
  <si>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</si>
  <si>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</si>
  <si>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</si>
  <si>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</si>
  <si>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</si>
  <si>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</si>
  <si>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</si>
  <si>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</si>
  <si>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</si>
  <si>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</si>
  <si>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</si>
  <si>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</si>
  <si>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</si>
  <si>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</si>
  <si>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</si>
  <si>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</si>
  <si>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</si>
  <si>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</si>
  <si>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</si>
  <si>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</si>
  <si>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</si>
  <si>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</si>
  <si>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</si>
  <si>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</si>
  <si>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</si>
  <si>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</si>
  <si>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</si>
  <si>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</si>
  <si>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</si>
  <si>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</si>
  <si>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</si>
  <si>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</si>
  <si>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</si>
  <si>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</si>
  <si>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</si>
  <si>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</si>
  <si>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</si>
  <si>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</si>
  <si>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</si>
  <si>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</si>
  <si>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</si>
  <si>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</si>
  <si>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</si>
  <si>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</si>
  <si>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</si>
  <si>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</si>
  <si>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</si>
  <si>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</si>
  <si>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</si>
  <si>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</si>
  <si>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</si>
  <si>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</si>
  <si>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</si>
  <si>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</si>
  <si>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</si>
  <si>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</si>
  <si>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</si>
  <si>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</si>
  <si>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</si>
  <si>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</si>
  <si>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</si>
  <si>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</si>
  <si>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</si>
  <si>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</si>
  <si>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</si>
  <si>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</si>
  <si>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</si>
  <si>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</si>
  <si>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</si>
  <si>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</si>
  <si>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</si>
  <si>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</si>
  <si>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</si>
  <si>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</si>
  <si>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</si>
  <si>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</si>
  <si>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</si>
  <si>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</si>
  <si>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</si>
  <si>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</si>
  <si>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</si>
  <si>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</si>
  <si>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</si>
  <si>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</si>
  <si>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</si>
  <si>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</si>
  <si>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</si>
  <si>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</si>
  <si>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</si>
  <si>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</si>
  <si>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</si>
  <si>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</si>
  <si>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</si>
  <si>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</si>
  <si>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</si>
  <si>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</si>
  <si>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</si>
  <si>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</si>
  <si>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</si>
  <si>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</si>
  <si>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</si>
  <si>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</si>
  <si>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</si>
  <si>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</si>
  <si>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</si>
  <si>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</si>
  <si>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</si>
  <si>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</si>
  <si>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</si>
  <si>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</si>
  <si>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</si>
  <si>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</si>
  <si>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</si>
  <si>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</si>
  <si>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</si>
  <si>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</si>
  <si>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</si>
  <si>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</si>
  <si>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</si>
  <si>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</si>
  <si>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</si>
  <si>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</si>
  <si>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</si>
  <si>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</si>
  <si>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</si>
  <si>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</si>
  <si>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</si>
  <si>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</si>
  <si>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</si>
  <si>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</si>
  <si>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</si>
  <si>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</si>
  <si>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</si>
  <si>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</si>
  <si>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</si>
  <si>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</si>
  <si>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</si>
  <si>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</si>
  <si>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</si>
  <si>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</si>
  <si>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</si>
  <si>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</si>
  <si>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</si>
  <si>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</si>
  <si>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</si>
  <si>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</si>
  <si>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</si>
  <si>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</si>
  <si>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</si>
  <si>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</si>
  <si>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</si>
  <si>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</si>
  <si>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</si>
  <si>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</si>
  <si>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</si>
  <si>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</si>
  <si>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</si>
  <si>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</si>
  <si>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</si>
  <si>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</si>
  <si>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</si>
  <si>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</si>
  <si>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</si>
  <si>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</si>
  <si>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</si>
  <si>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</si>
  <si>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</si>
  <si>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</si>
  <si>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</si>
  <si>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</si>
  <si>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</si>
  <si>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</si>
  <si>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</si>
  <si>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</si>
  <si>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</si>
  <si>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</si>
  <si>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</si>
  <si>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</si>
  <si>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</si>
  <si>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</si>
  <si>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</si>
  <si>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</si>
  <si>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</si>
  <si>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</si>
  <si>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</si>
  <si>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</si>
  <si>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</si>
  <si>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</si>
  <si>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</si>
  <si>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</si>
  <si>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</si>
  <si>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</si>
  <si>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</si>
  <si>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</si>
  <si>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</si>
  <si>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</si>
  <si>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</si>
  <si>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</si>
  <si>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</si>
  <si>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</si>
  <si>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</si>
  <si>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</si>
  <si>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</si>
  <si>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</si>
  <si>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</si>
  <si>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</si>
  <si>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</si>
  <si>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</si>
  <si>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</si>
  <si>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</si>
  <si>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</si>
  <si>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</si>
  <si>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</si>
  <si>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</si>
  <si>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</si>
  <si>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</si>
  <si>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</si>
  <si>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</si>
  <si>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</si>
  <si>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</si>
  <si>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</si>
  <si>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</si>
  <si>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</si>
  <si>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</si>
  <si>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</si>
  <si>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</si>
  <si>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</si>
  <si>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</si>
  <si>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</si>
  <si>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</si>
  <si>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</si>
  <si>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</si>
  <si>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</si>
  <si>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</si>
  <si>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</si>
  <si>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</si>
  <si>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</si>
  <si>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</si>
  <si>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</si>
  <si>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</si>
  <si>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</si>
  <si>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</si>
  <si>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</si>
  <si>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</si>
  <si>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</si>
  <si>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</si>
  <si>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</si>
  <si>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</si>
  <si>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</si>
  <si>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</si>
  <si>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</si>
  <si>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</si>
  <si>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</si>
  <si>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</si>
  <si>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</si>
  <si>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</si>
  <si>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</si>
  <si>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</si>
  <si>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</si>
  <si>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</si>
  <si>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</si>
  <si>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</si>
  <si>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</si>
  <si>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</si>
  <si>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</si>
  <si>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</si>
  <si>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</si>
  <si>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</si>
  <si>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</si>
  <si>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</si>
  <si>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</si>
  <si>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</si>
  <si>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</si>
  <si>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</si>
  <si>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</si>
  <si>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</si>
  <si>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</si>
  <si>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</si>
  <si>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</si>
  <si>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</si>
  <si>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</si>
  <si>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</si>
  <si>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</si>
  <si>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</si>
  <si>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</si>
  <si>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</si>
  <si>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</si>
  <si>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</si>
  <si>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</si>
  <si>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</si>
  <si>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</si>
  <si>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</si>
  <si>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</si>
  <si>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</si>
  <si>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</si>
  <si>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</si>
  <si>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</si>
  <si>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</si>
  <si>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</si>
  <si>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</si>
  <si>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</si>
  <si>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</si>
  <si>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</si>
  <si>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</si>
  <si>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</si>
  <si>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</si>
  <si>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</si>
  <si>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</si>
  <si>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</si>
  <si>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</si>
  <si>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</si>
  <si>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</si>
  <si>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</si>
  <si>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</si>
  <si>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</si>
  <si>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</si>
  <si>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</si>
  <si>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</si>
  <si>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</si>
  <si>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</si>
  <si>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</si>
  <si>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</si>
  <si>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</si>
  <si>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</si>
  <si>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</si>
  <si>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</si>
  <si>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</si>
  <si>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</si>
  <si>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</si>
  <si>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</si>
  <si>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</si>
  <si>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</si>
  <si>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</si>
  <si>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</si>
  <si>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</si>
  <si>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</si>
  <si>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</si>
  <si>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</si>
  <si>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</si>
  <si>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</si>
  <si>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</si>
  <si>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</si>
  <si>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</si>
  <si>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</si>
  <si>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</si>
  <si>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</si>
  <si>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</si>
  <si>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</si>
  <si>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</si>
  <si>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</si>
  <si>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</si>
  <si>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</si>
  <si>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</si>
  <si>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</si>
  <si>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</si>
  <si>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</si>
  <si>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</si>
  <si>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</si>
  <si>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</si>
  <si>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</si>
  <si>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</si>
  <si>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</si>
  <si>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</si>
  <si>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</si>
  <si>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</si>
  <si>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</si>
  <si>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</si>
  <si>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</si>
  <si>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</si>
  <si>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</si>
  <si>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</si>
  <si>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</si>
  <si>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</si>
  <si>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</si>
  <si>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</si>
  <si>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</si>
  <si>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</si>
  <si>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</si>
  <si>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</si>
  <si>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</si>
  <si>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</si>
  <si>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</si>
  <si>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</si>
  <si>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</si>
  <si>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</si>
  <si>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</si>
  <si>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</si>
  <si>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</si>
  <si>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</si>
  <si>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</si>
  <si>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</si>
  <si>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</si>
  <si>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</si>
  <si>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</si>
  <si>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</si>
  <si>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</si>
  <si>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</si>
  <si>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</si>
  <si>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</si>
  <si>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</si>
  <si>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</si>
  <si>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</si>
  <si>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</si>
  <si>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</si>
  <si>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</si>
  <si>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</si>
  <si>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</si>
  <si>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</si>
  <si>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</si>
  <si>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</si>
  <si>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</si>
  <si>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</si>
  <si>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</si>
  <si>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</si>
  <si>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</si>
  <si>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</si>
  <si>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</si>
  <si>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</si>
  <si>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</si>
  <si>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</si>
  <si>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</si>
  <si>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</si>
  <si>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</si>
  <si>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</si>
  <si>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</si>
  <si>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</si>
  <si>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</si>
  <si>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</si>
  <si>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</si>
  <si>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</si>
  <si>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</si>
  <si>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</si>
  <si>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</si>
  <si>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</si>
  <si>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</si>
  <si>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</si>
  <si>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</si>
  <si>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</si>
  <si>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</si>
  <si>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</si>
  <si>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</si>
  <si>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</si>
  <si>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</si>
  <si>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</si>
  <si>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</si>
  <si>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</si>
  <si>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</si>
  <si>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</si>
  <si>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</si>
  <si>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</si>
  <si>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</si>
  <si>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</si>
  <si>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</si>
  <si>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</si>
  <si>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</si>
  <si>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</si>
  <si>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</si>
  <si>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</si>
  <si>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</si>
  <si>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</si>
  <si>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</si>
  <si>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</si>
  <si>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</si>
  <si>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</si>
  <si>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</si>
  <si>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</si>
  <si>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</si>
  <si>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</si>
  <si>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</si>
  <si>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</si>
  <si>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</si>
  <si>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</si>
  <si>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</si>
  <si>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</si>
  <si>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</si>
  <si>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</si>
  <si>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</si>
  <si>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</si>
  <si>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</si>
  <si>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</si>
  <si>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</si>
  <si>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</si>
  <si>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</si>
  <si>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</si>
  <si>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</si>
  <si>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</si>
  <si>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</si>
  <si>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</si>
  <si>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</si>
  <si>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</si>
  <si>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</si>
  <si>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</si>
  <si>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</si>
  <si>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</si>
  <si>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</si>
  <si>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</si>
  <si>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</si>
  <si>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</si>
  <si>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</si>
  <si>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</si>
  <si>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</si>
  <si>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</si>
  <si>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</si>
  <si>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</si>
  <si>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</si>
  <si>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</si>
  <si>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</si>
  <si>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</si>
  <si>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</si>
  <si>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</si>
  <si>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</si>
  <si>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</si>
  <si>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</si>
  <si>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</si>
  <si>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</si>
  <si>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</si>
  <si>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</si>
  <si>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</si>
  <si>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</si>
  <si>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</si>
  <si>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</si>
  <si>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</si>
  <si>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</si>
  <si>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</si>
  <si>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</si>
  <si>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</si>
  <si>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</si>
  <si>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</si>
  <si>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</si>
  <si>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</si>
  <si>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</si>
  <si>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</si>
  <si>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</si>
  <si>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</si>
  <si>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</si>
  <si>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</si>
  <si>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</si>
  <si>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</si>
  <si>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</si>
  <si>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</si>
  <si>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</si>
  <si>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</si>
  <si>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</si>
  <si>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</si>
  <si>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</si>
  <si>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</si>
  <si>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</si>
  <si>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</si>
  <si>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</si>
  <si>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</si>
  <si>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</si>
  <si>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</si>
  <si>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</si>
  <si>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</si>
  <si>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</si>
  <si>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</si>
  <si>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</si>
  <si>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</si>
  <si>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</si>
  <si>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</si>
  <si>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</si>
  <si>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</si>
  <si>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</si>
  <si>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</si>
  <si>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</si>
  <si>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</si>
  <si>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</si>
  <si>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</si>
  <si>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</si>
  <si>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</si>
  <si>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</si>
  <si>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</si>
  <si>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</si>
  <si>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</si>
  <si>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</si>
  <si>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</si>
  <si>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</si>
  <si>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</si>
  <si>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</si>
  <si>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</si>
  <si>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</si>
  <si>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</si>
  <si>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</si>
  <si>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</si>
  <si>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</si>
  <si>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</si>
  <si>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</si>
  <si>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</si>
  <si>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</si>
  <si>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</si>
  <si>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</si>
  <si>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</si>
  <si>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</si>
  <si>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</si>
  <si>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</si>
  <si>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</si>
  <si>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</si>
  <si>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</si>
  <si>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</si>
  <si>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</si>
  <si>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</si>
  <si>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</si>
  <si>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</si>
  <si>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</si>
  <si>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</si>
  <si>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</si>
  <si>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</si>
  <si>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</si>
  <si>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</si>
  <si>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</si>
  <si>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</si>
  <si>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</si>
  <si>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</si>
  <si>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</si>
  <si>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</si>
  <si>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</si>
  <si>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</si>
  <si>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</si>
  <si>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</si>
  <si>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</si>
  <si>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</si>
  <si>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</si>
  <si>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</si>
  <si>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</si>
  <si>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</si>
  <si>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</si>
  <si>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</si>
  <si>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</si>
  <si>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</si>
  <si>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</si>
  <si>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</si>
  <si>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</si>
  <si>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</si>
  <si>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</si>
  <si>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</si>
  <si>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</si>
  <si>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</si>
  <si>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</si>
  <si>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</si>
  <si>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</si>
  <si>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</si>
  <si>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</si>
  <si>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</si>
  <si>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</si>
  <si>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</si>
  <si>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</si>
  <si>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</si>
  <si>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</si>
  <si>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</si>
  <si>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</si>
  <si>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</si>
  <si>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</si>
  <si>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</si>
  <si>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</si>
  <si>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</si>
  <si>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</si>
  <si>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</si>
  <si>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</si>
  <si>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</si>
  <si>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</si>
  <si>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</si>
  <si>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</si>
  <si>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</si>
  <si>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</si>
  <si>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</si>
  <si>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</si>
  <si>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</si>
  <si>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</si>
  <si>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</si>
  <si>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</si>
  <si>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</si>
  <si>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</si>
  <si>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</si>
  <si>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</si>
  <si>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</si>
  <si>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</si>
  <si>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</si>
  <si>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</si>
  <si>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</si>
  <si>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</si>
  <si>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</si>
  <si>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</si>
  <si>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</si>
  <si>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</si>
  <si>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</si>
  <si>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</si>
  <si>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</si>
  <si>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</si>
  <si>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</si>
  <si>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</si>
  <si>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</si>
  <si>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</si>
  <si>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</si>
  <si>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</si>
  <si>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</si>
  <si>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</si>
  <si>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</si>
  <si>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</si>
  <si>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</si>
  <si>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</si>
  <si>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</si>
  <si>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</si>
  <si>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</si>
  <si>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</si>
  <si>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</si>
  <si>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</si>
  <si>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</si>
  <si>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</si>
  <si>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</si>
  <si>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</si>
  <si>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</si>
  <si>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</si>
  <si>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</si>
  <si>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</si>
  <si>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</si>
  <si>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</si>
  <si>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</si>
  <si>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</si>
  <si>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</si>
  <si>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</si>
  <si>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</si>
  <si>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</si>
  <si>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</si>
  <si>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</si>
  <si>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</si>
  <si>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</si>
  <si>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</si>
  <si>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</si>
  <si>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</si>
  <si>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</si>
  <si>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</si>
  <si>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</si>
  <si>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</si>
  <si>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</si>
  <si>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</si>
  <si>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</si>
  <si>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</si>
  <si>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</si>
  <si>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</si>
  <si>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</si>
  <si>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</si>
  <si>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</si>
  <si>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</si>
  <si>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</si>
  <si>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</si>
  <si>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</si>
  <si>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</si>
  <si>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</si>
  <si>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</si>
  <si>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</si>
  <si>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</si>
  <si>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</si>
  <si>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</si>
  <si>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</si>
  <si>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</si>
  <si>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</si>
  <si>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</si>
  <si>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</si>
  <si>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</si>
  <si>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</si>
  <si>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</si>
  <si>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</si>
  <si>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</si>
  <si>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</si>
  <si>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</si>
  <si>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</si>
  <si>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</si>
  <si>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</si>
  <si>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</si>
  <si>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</si>
  <si>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</si>
  <si>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</si>
  <si>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</si>
  <si>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</si>
  <si>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</si>
  <si>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</si>
  <si>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</si>
  <si>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</si>
  <si>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</si>
  <si>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</si>
  <si>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</si>
  <si>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</si>
  <si>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</si>
  <si>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</si>
  <si>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</si>
  <si>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</si>
  <si>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</si>
  <si>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</si>
  <si>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</si>
  <si>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</si>
  <si>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</si>
  <si>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</si>
  <si>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</si>
  <si>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</si>
  <si>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</si>
  <si>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</si>
  <si>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</si>
  <si>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</si>
  <si>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</si>
  <si>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</si>
  <si>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</si>
  <si>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</si>
  <si>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</si>
  <si>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</si>
  <si>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</si>
  <si>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</si>
  <si>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</si>
  <si>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</si>
  <si>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</si>
  <si>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</si>
  <si>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</si>
  <si>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</si>
  <si>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</si>
  <si>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</si>
  <si>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</si>
  <si>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</si>
  <si>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</si>
  <si>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</si>
  <si>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</si>
  <si>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</si>
  <si>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</si>
  <si>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</si>
  <si>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</si>
  <si>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</si>
  <si>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</si>
  <si>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</si>
  <si>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</si>
  <si>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</si>
  <si>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</si>
  <si>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</si>
  <si>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</si>
  <si>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</si>
  <si>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</si>
  <si>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</si>
  <si>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</si>
  <si>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</si>
  <si>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</si>
  <si>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</si>
  <si>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</si>
  <si>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</si>
  <si>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</si>
  <si>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</si>
  <si>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</si>
  <si>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</si>
  <si>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</si>
  <si>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</si>
  <si>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</si>
  <si>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</si>
  <si>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</si>
  <si>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</si>
  <si>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</si>
  <si>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</si>
  <si>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</si>
  <si>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</si>
  <si>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</si>
  <si>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</si>
  <si>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</si>
  <si>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</si>
  <si>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</si>
  <si>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</si>
  <si>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</si>
  <si>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</si>
  <si>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</si>
  <si>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</si>
  <si>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</si>
  <si>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</si>
  <si>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</si>
  <si>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</si>
  <si>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</si>
  <si>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</si>
  <si>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</si>
  <si>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</si>
  <si>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</si>
  <si>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</si>
  <si>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</si>
  <si>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</si>
  <si>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</si>
  <si>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</si>
  <si>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</si>
  <si>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</si>
  <si>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</si>
  <si>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</si>
  <si>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</si>
  <si>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</si>
  <si>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</si>
  <si>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</si>
  <si>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</si>
  <si>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</si>
  <si>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</si>
  <si>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</si>
  <si>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</si>
  <si>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</si>
  <si>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</si>
  <si>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</si>
  <si>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</si>
  <si>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</si>
  <si>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</si>
  <si>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</si>
  <si>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</si>
  <si>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</si>
  <si>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</si>
  <si>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</si>
  <si>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</si>
  <si>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</si>
  <si>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</si>
  <si>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</si>
  <si>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</si>
  <si>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</si>
  <si>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</si>
  <si>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</si>
  <si>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</si>
  <si>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</si>
  <si>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</si>
  <si>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</si>
  <si>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</si>
  <si>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</si>
  <si>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</si>
  <si>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</si>
  <si>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</si>
  <si>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</si>
  <si>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</si>
  <si>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</si>
  <si>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</si>
  <si>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</si>
  <si>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</si>
  <si>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</si>
  <si>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</si>
  <si>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</si>
  <si>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</si>
  <si>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</si>
  <si>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</si>
  <si>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</si>
  <si>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</si>
  <si>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</si>
  <si>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</si>
  <si>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</si>
  <si>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</si>
  <si>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</si>
  <si>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</si>
  <si>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</si>
  <si>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</si>
  <si>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</si>
  <si>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</si>
  <si>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</si>
  <si>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</si>
  <si>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</si>
  <si>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</si>
  <si>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</si>
  <si>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</si>
  <si>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</si>
  <si>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</si>
  <si>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</si>
  <si>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</si>
  <si>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</si>
  <si>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</si>
  <si>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</si>
  <si>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</si>
  <si>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</si>
  <si>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</si>
  <si>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</si>
  <si>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</si>
  <si>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</si>
  <si>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</si>
  <si>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</si>
  <si>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</si>
  <si>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</si>
  <si>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</si>
  <si>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</si>
  <si>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</si>
  <si>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</si>
  <si>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</si>
  <si>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</si>
  <si>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</si>
  <si>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</si>
  <si>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</si>
  <si>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</si>
  <si>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</si>
  <si>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</si>
  <si>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</si>
  <si>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</si>
  <si>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</si>
  <si>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</si>
  <si>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</si>
  <si>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</si>
  <si>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</si>
  <si>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</si>
  <si>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</si>
  <si>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</si>
  <si>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</si>
  <si>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</si>
  <si>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</si>
  <si>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</si>
  <si>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</si>
  <si>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</si>
  <si>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</si>
  <si>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</si>
  <si>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</si>
  <si>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</si>
  <si>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</si>
  <si>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</si>
  <si>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</si>
  <si>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</si>
  <si>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</si>
  <si>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</si>
  <si>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</si>
  <si>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</si>
  <si>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</si>
  <si>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</si>
  <si>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</si>
  <si>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</si>
  <si>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</si>
  <si>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</si>
  <si>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</si>
  <si>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</si>
  <si>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</si>
  <si>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</si>
  <si>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</si>
  <si>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</si>
  <si>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</si>
  <si>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</si>
  <si>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</si>
  <si>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</si>
  <si>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</si>
  <si>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</si>
  <si>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</si>
  <si>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</si>
  <si>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</si>
  <si>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</si>
  <si>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</si>
  <si>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</si>
  <si>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</si>
  <si>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</si>
  <si>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</si>
  <si>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</si>
  <si>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</si>
  <si>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</si>
  <si>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</si>
  <si>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</si>
  <si>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</si>
  <si>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</si>
  <si>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</si>
  <si>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</si>
  <si>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</si>
  <si>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</si>
  <si>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</si>
  <si>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</si>
  <si>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</si>
  <si>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</si>
  <si>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</si>
  <si>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</si>
  <si>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</si>
  <si>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</si>
  <si>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</si>
  <si>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</si>
  <si>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</si>
  <si>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</si>
  <si>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</si>
  <si>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</si>
  <si>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</si>
  <si>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</si>
  <si>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</si>
  <si>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</si>
  <si>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</si>
  <si>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</si>
  <si>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</si>
  <si>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</si>
  <si>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</si>
  <si>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</si>
  <si>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</si>
  <si>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</si>
  <si>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</si>
  <si>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</si>
  <si>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</si>
  <si>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</si>
  <si>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</si>
  <si>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</si>
  <si>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</si>
  <si>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</si>
  <si>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</si>
  <si>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</si>
  <si>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</si>
  <si>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</si>
  <si>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</si>
  <si>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</si>
  <si>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</si>
  <si>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</si>
  <si>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</si>
  <si>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</si>
  <si>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</si>
  <si>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</si>
  <si>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</si>
  <si>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</si>
  <si>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</si>
  <si>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</si>
  <si>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</si>
  <si>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</si>
  <si>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</si>
  <si>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</si>
  <si>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</si>
  <si>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</si>
  <si>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</si>
  <si>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</si>
  <si>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</si>
  <si>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</si>
  <si>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</si>
  <si>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</si>
  <si>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</si>
  <si>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</si>
  <si>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</si>
  <si>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</si>
  <si>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</si>
  <si>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</si>
  <si>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</si>
  <si>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</si>
  <si>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</si>
  <si>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</si>
  <si>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</si>
  <si>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</si>
  <si>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</si>
  <si>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</si>
  <si>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</si>
  <si>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</si>
  <si>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</si>
  <si>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</si>
  <si>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</si>
  <si>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</si>
  <si>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</si>
  <si>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</si>
  <si>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</si>
  <si>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</si>
  <si>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</si>
  <si>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</si>
  <si>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</si>
  <si>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</si>
  <si>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</si>
  <si>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</si>
  <si>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</si>
  <si>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</si>
  <si>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</si>
  <si>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</si>
  <si>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</si>
  <si>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</si>
  <si>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</si>
  <si>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</si>
  <si>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</si>
  <si>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</si>
  <si>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</si>
  <si>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</si>
  <si>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</si>
  <si>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</si>
  <si>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</si>
  <si>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</si>
  <si>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</si>
  <si>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</si>
  <si>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</si>
  <si>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</si>
  <si>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</si>
  <si>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</si>
  <si>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</si>
  <si>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</si>
  <si>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</si>
  <si>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</si>
  <si>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</si>
  <si>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</si>
  <si>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</si>
  <si>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</si>
  <si>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</si>
  <si>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</si>
  <si>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</si>
  <si>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</si>
  <si>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</si>
  <si>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</si>
  <si>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</si>
  <si>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</si>
  <si>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</si>
  <si>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</si>
  <si>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</si>
  <si>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</si>
  <si>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</si>
  <si>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</si>
  <si>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</si>
  <si>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</si>
  <si>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</si>
  <si>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</si>
  <si>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</si>
  <si>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</si>
  <si>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</si>
  <si>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</si>
  <si>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</si>
  <si>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</si>
  <si>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</si>
  <si>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</si>
  <si>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</si>
  <si>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</si>
  <si>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</si>
  <si>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</si>
  <si>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</si>
  <si>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</si>
  <si>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</si>
  <si>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</si>
  <si>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</si>
  <si>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</si>
  <si>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</si>
  <si>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</si>
  <si>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</si>
  <si>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</si>
  <si>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</si>
  <si>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</si>
  <si>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</si>
  <si>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</si>
  <si>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</si>
  <si>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</si>
  <si>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</si>
  <si>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</si>
  <si>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</si>
  <si>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</si>
  <si>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</si>
  <si>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</si>
  <si>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</si>
  <si>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</si>
  <si>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</si>
  <si>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</si>
  <si>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</si>
  <si>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</si>
  <si>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</si>
  <si>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</si>
  <si>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</si>
  <si>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</si>
  <si>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</si>
  <si>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</si>
  <si>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</si>
  <si>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</si>
  <si>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</si>
  <si>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</si>
  <si>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</si>
  <si>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</si>
  <si>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</si>
  <si>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</si>
  <si>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</si>
  <si>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</si>
  <si>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</si>
  <si>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</si>
  <si>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</si>
  <si>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</si>
  <si>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</si>
  <si>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</si>
  <si>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</si>
  <si>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</si>
  <si>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</si>
  <si>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</si>
  <si>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</si>
  <si>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</si>
  <si>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</si>
  <si>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</si>
  <si>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</si>
  <si>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</si>
  <si>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</si>
  <si>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</si>
  <si>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</si>
  <si>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</si>
  <si>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</si>
  <si>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</si>
  <si>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</si>
  <si>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</si>
  <si>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</si>
  <si>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</si>
  <si>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</si>
  <si>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</si>
  <si>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</si>
  <si>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</si>
  <si>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</si>
  <si>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</si>
  <si>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</si>
  <si>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</si>
  <si>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</si>
  <si>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</si>
  <si>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</si>
  <si>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</si>
  <si>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</si>
  <si>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</si>
  <si>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</si>
  <si>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</si>
  <si>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</si>
  <si>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</si>
  <si>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</si>
  <si>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</si>
  <si>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</si>
  <si>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</si>
  <si>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</si>
  <si>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</si>
  <si>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</si>
  <si>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</si>
  <si>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</si>
  <si>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</si>
  <si>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</si>
  <si>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</si>
  <si>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</si>
  <si>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</si>
  <si>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</si>
  <si>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</si>
  <si>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</si>
  <si>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</si>
  <si>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</si>
  <si>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</si>
  <si>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</si>
  <si>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</si>
  <si>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</si>
  <si>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</si>
  <si>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</si>
  <si>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</si>
  <si>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</si>
  <si>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</si>
  <si>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</si>
  <si>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</si>
  <si>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</si>
  <si>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</si>
  <si>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</si>
  <si>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</si>
  <si>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</si>
  <si>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</si>
  <si>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</si>
  <si>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</si>
  <si>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</si>
  <si>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</si>
  <si>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</si>
  <si>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</si>
  <si>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</si>
  <si>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</si>
  <si>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</si>
  <si>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</si>
  <si>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</si>
  <si>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</si>
  <si>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</si>
  <si>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</si>
  <si>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</si>
  <si>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</si>
  <si>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</si>
  <si>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</si>
  <si>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</si>
  <si>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</si>
  <si>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</si>
  <si>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</si>
  <si>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</si>
  <si>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</si>
  <si>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</si>
  <si>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</si>
  <si>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</si>
  <si>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</si>
  <si>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</si>
  <si>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</si>
  <si>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</si>
  <si>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</si>
  <si>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</si>
  <si>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</si>
  <si>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</si>
  <si>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</si>
  <si>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</si>
  <si>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</si>
  <si>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</si>
  <si>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</si>
  <si>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</si>
  <si>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</si>
  <si>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</si>
  <si>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</si>
  <si>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</si>
  <si>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</si>
  <si>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</si>
  <si>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</si>
  <si>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</si>
  <si>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</si>
  <si>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</si>
  <si>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</si>
  <si>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</si>
  <si>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</si>
  <si>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</si>
  <si>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</si>
  <si>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</si>
  <si>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</si>
  <si>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</si>
  <si>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</si>
  <si>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</si>
  <si>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</si>
  <si>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</si>
  <si>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</si>
  <si>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</si>
  <si>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</si>
  <si>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</si>
  <si>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</si>
  <si>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</si>
  <si>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</si>
  <si>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</si>
  <si>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</si>
  <si>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</si>
  <si>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</si>
  <si>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</si>
  <si>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</si>
  <si>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</si>
  <si>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</si>
  <si>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</si>
  <si>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</si>
  <si>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</si>
  <si>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</si>
  <si>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</si>
  <si>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</si>
  <si>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</si>
  <si>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</si>
  <si>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</si>
  <si>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</si>
  <si>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</si>
  <si>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</si>
  <si>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</si>
  <si>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</si>
  <si>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</si>
  <si>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</si>
  <si>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</si>
  <si>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</si>
  <si>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</si>
  <si>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</si>
  <si>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</si>
  <si>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</si>
  <si>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</si>
  <si>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</si>
  <si>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</si>
  <si>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</si>
  <si>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</si>
  <si>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</si>
  <si>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</si>
  <si>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</si>
  <si>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</si>
  <si>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</si>
  <si>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</si>
  <si>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</si>
  <si>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</si>
  <si>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</si>
  <si>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</si>
  <si>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</si>
  <si>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</si>
  <si>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</si>
  <si>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</si>
  <si>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</si>
  <si>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</si>
  <si>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</si>
  <si>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</si>
  <si>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</si>
  <si>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</si>
  <si>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</si>
  <si>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</si>
  <si>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</si>
  <si>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</si>
  <si>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</si>
  <si>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</si>
  <si>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</si>
  <si>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</si>
  <si>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</si>
  <si>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</si>
  <si>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</si>
  <si>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</si>
  <si>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</si>
  <si>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</si>
  <si>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</si>
  <si>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</si>
  <si>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</si>
  <si>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</si>
  <si>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</si>
  <si>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</si>
  <si>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</si>
  <si>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</si>
  <si>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</si>
  <si>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</si>
  <si>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</si>
  <si>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</si>
  <si>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</si>
  <si>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</si>
  <si>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</si>
  <si>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</si>
  <si>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</si>
  <si>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</si>
  <si>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</si>
  <si>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</si>
  <si>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</si>
  <si>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</si>
  <si>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</si>
  <si>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</si>
  <si>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</si>
  <si>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</si>
  <si>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</si>
  <si>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</si>
  <si>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</si>
  <si>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</si>
  <si>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</si>
  <si>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</si>
  <si>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</si>
  <si>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</si>
  <si>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</si>
  <si>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</si>
  <si>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</si>
  <si>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</si>
  <si>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</si>
  <si>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</si>
  <si>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</si>
  <si>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</si>
  <si>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</si>
  <si>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</si>
  <si>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</si>
  <si>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</si>
  <si>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</si>
  <si>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</si>
  <si>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</si>
  <si>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</si>
  <si>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</si>
  <si>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</si>
  <si>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</si>
  <si>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</si>
  <si>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</si>
  <si>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</si>
  <si>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</si>
  <si>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</si>
  <si>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</si>
  <si>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</si>
  <si>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</si>
  <si>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</si>
  <si>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</si>
  <si>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</si>
  <si>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</si>
  <si>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</si>
  <si>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</si>
  <si>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</si>
  <si>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</si>
  <si>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</si>
  <si>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</si>
  <si>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</si>
  <si>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</si>
  <si>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</si>
  <si>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</si>
  <si>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</si>
  <si>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</si>
  <si>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</si>
  <si>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</si>
  <si>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</si>
  <si>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</si>
  <si>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</si>
  <si>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</si>
  <si>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</si>
  <si>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</si>
  <si>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</si>
  <si>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</si>
  <si>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</si>
  <si>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</si>
  <si>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</si>
  <si>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</si>
  <si>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</si>
  <si>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</si>
  <si>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</si>
  <si>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</si>
  <si>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</si>
  <si>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</si>
  <si>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</si>
  <si>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</si>
  <si>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</si>
  <si>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</si>
  <si>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</si>
  <si>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</si>
  <si>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</si>
  <si>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</si>
  <si>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</si>
  <si>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</si>
  <si>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</si>
  <si>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</si>
  <si>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</si>
  <si>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</si>
  <si>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</si>
  <si>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</si>
  <si>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</si>
  <si>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</si>
  <si>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</si>
  <si>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</si>
  <si>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</si>
  <si>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</si>
  <si>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</si>
  <si>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</si>
  <si>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</si>
  <si>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</si>
  <si>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</si>
  <si>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</si>
  <si>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</si>
  <si>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</si>
  <si>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</si>
  <si>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</si>
  <si>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</si>
  <si>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</si>
  <si>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</si>
  <si>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</si>
  <si>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</si>
  <si>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</si>
  <si>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</si>
  <si>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</si>
  <si>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</si>
  <si>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</si>
  <si>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</si>
  <si>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</si>
  <si>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</si>
  <si>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</si>
  <si>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</si>
  <si>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</si>
  <si>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</si>
  <si>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</si>
  <si>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</si>
  <si>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</si>
  <si>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</si>
  <si>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</si>
  <si>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</si>
  <si>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</si>
  <si>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</si>
  <si>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</si>
  <si>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</si>
  <si>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</si>
  <si>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</si>
  <si>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</si>
  <si>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</si>
  <si>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</si>
  <si>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</si>
  <si>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</si>
  <si>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</si>
  <si>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</si>
  <si>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</si>
  <si>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</si>
  <si>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</si>
  <si>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</si>
  <si>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</si>
  <si>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</si>
  <si>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</si>
  <si>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</si>
  <si>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</si>
  <si>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</si>
  <si>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</si>
  <si>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</si>
  <si>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</si>
  <si>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</si>
  <si>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</si>
  <si>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</si>
  <si>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</si>
  <si>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</si>
  <si>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</si>
  <si>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</si>
  <si>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</si>
  <si>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</si>
  <si>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</si>
  <si>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</si>
  <si>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</si>
  <si>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</si>
  <si>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</si>
  <si>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</si>
  <si>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</si>
  <si>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</si>
  <si>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</si>
  <si>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</si>
  <si>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</si>
  <si>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</si>
  <si>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</si>
  <si>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</si>
  <si>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</si>
  <si>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</si>
  <si>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</si>
  <si>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</si>
  <si>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</si>
  <si>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</si>
  <si>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</si>
  <si>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</si>
  <si>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</si>
  <si>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</si>
  <si>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</si>
  <si>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</si>
  <si>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</si>
  <si>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</si>
  <si>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</si>
  <si>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</si>
  <si>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</si>
  <si>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</si>
  <si>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</si>
  <si>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</si>
  <si>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</si>
  <si>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</si>
  <si>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</si>
  <si>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</si>
  <si>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</si>
  <si>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</si>
  <si>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</si>
  <si>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</si>
  <si>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</si>
  <si>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</si>
  <si>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</si>
  <si>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</si>
  <si>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</si>
  <si>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</si>
  <si>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</si>
  <si>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</si>
  <si>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</si>
  <si>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</si>
  <si>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</si>
  <si>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</si>
  <si>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</si>
  <si>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</si>
  <si>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</si>
  <si>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</si>
  <si>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</si>
  <si>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</si>
  <si>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</si>
  <si>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</si>
  <si>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</si>
  <si>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</si>
  <si>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</si>
  <si>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</si>
  <si>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</si>
  <si>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</si>
  <si>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</si>
  <si>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</si>
  <si>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</si>
  <si>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</si>
  <si>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</si>
  <si>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</si>
  <si>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</si>
  <si>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</si>
  <si>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</si>
  <si>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</si>
  <si>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</si>
  <si>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</si>
  <si>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</si>
  <si>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</si>
  <si>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</si>
  <si>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</si>
  <si>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</si>
  <si>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</si>
  <si>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</si>
  <si>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</si>
  <si>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</si>
  <si>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</si>
  <si>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</si>
  <si>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</si>
  <si>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</si>
  <si>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</si>
  <si>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</si>
  <si>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</si>
  <si>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</si>
  <si>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</si>
  <si>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</si>
  <si>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</si>
  <si>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</si>
  <si>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</si>
  <si>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</si>
  <si>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</si>
  <si>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</si>
  <si>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</si>
  <si>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</si>
  <si>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</si>
  <si>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</si>
  <si>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</si>
  <si>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</si>
  <si>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</si>
  <si>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</si>
  <si>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</si>
  <si>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</si>
  <si>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</si>
  <si>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</si>
  <si>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</si>
  <si>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</si>
  <si>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</si>
  <si>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</si>
  <si>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</si>
  <si>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</si>
  <si>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</si>
  <si>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</si>
  <si>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</si>
  <si>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</si>
  <si>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</si>
  <si>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</si>
  <si>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</si>
  <si>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</si>
  <si>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</si>
  <si>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</si>
  <si>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</si>
  <si>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</si>
  <si>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</si>
  <si>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</si>
  <si>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</si>
  <si>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</si>
  <si>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</si>
  <si>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</si>
  <si>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</si>
  <si>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</si>
  <si>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</si>
  <si>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</si>
  <si>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</si>
  <si>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</si>
  <si>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</si>
  <si>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</si>
  <si>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</si>
  <si>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</si>
  <si>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</si>
  <si>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</si>
  <si>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</si>
  <si>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</si>
  <si>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</si>
  <si>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</si>
  <si>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</si>
  <si>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</si>
  <si>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</si>
  <si>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</si>
  <si>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</si>
  <si>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</si>
  <si>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</si>
  <si>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</si>
  <si>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</si>
  <si>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</si>
  <si>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</si>
  <si>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</si>
  <si>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</si>
  <si>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</si>
  <si>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</si>
  <si>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</si>
  <si>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</si>
  <si>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</si>
  <si>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</si>
  <si>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</si>
  <si>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</si>
  <si>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</si>
  <si>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</si>
  <si>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</si>
  <si>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</si>
  <si>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</si>
  <si>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</si>
  <si>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</si>
  <si>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</si>
  <si>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</si>
  <si>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</si>
  <si>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</si>
  <si>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</si>
  <si>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</si>
  <si>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</si>
  <si>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</si>
  <si>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</si>
  <si>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</si>
  <si>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</si>
  <si>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</si>
  <si>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</si>
  <si>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</si>
  <si>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</si>
  <si>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</si>
  <si>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</si>
  <si>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</si>
  <si>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</si>
  <si>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</si>
  <si>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</si>
  <si>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</si>
  <si>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</si>
  <si>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</si>
  <si>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</si>
  <si>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</si>
  <si>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</si>
  <si>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</si>
  <si>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</si>
  <si>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</si>
  <si>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</si>
  <si>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</si>
  <si>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</si>
  <si>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</si>
  <si>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</si>
  <si>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</si>
  <si>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</si>
  <si>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</si>
  <si>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</si>
  <si>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</si>
  <si>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</si>
  <si>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</si>
  <si>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</si>
  <si>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</si>
  <si>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</si>
  <si>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</si>
  <si>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</si>
  <si>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</si>
  <si>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</si>
  <si>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</si>
  <si>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</si>
  <si>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</si>
  <si>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</si>
  <si>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</si>
  <si>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</si>
  <si>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</si>
  <si>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</si>
  <si>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</si>
  <si>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</si>
  <si>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</si>
  <si>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</si>
  <si>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</si>
  <si>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</si>
  <si>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</si>
  <si>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</si>
  <si>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</si>
  <si>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</si>
  <si>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</si>
  <si>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</si>
  <si>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</si>
  <si>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</si>
  <si>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</si>
  <si>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</si>
  <si>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</si>
  <si>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</si>
  <si>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</si>
  <si>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</si>
  <si>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</si>
  <si>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</si>
  <si>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</si>
  <si>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</si>
  <si>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</si>
  <si>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</si>
  <si>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</si>
  <si>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</si>
  <si>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</si>
  <si>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</si>
  <si>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</si>
  <si>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</si>
  <si>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</si>
  <si>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</si>
  <si>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</si>
  <si>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</si>
  <si>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</si>
  <si>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</si>
  <si>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</si>
  <si>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</si>
  <si>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</si>
  <si>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</si>
  <si>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</si>
  <si>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</si>
  <si>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</si>
  <si>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</si>
  <si>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</si>
  <si>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</si>
  <si>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</si>
  <si>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</si>
  <si>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</si>
  <si>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</si>
  <si>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</si>
  <si>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</si>
  <si>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</si>
  <si>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</si>
  <si>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</si>
  <si>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</si>
  <si>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</si>
  <si>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</si>
  <si>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</si>
  <si>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</si>
  <si>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</si>
  <si>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</si>
  <si>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</si>
  <si>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</si>
  <si>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</si>
  <si>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</si>
  <si>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</si>
  <si>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</si>
  <si>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</si>
  <si>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</si>
  <si>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</si>
  <si>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</si>
  <si>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</si>
  <si>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</si>
  <si>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</si>
  <si>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</si>
  <si>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</si>
  <si>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</si>
  <si>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</si>
  <si>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</si>
  <si>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</si>
  <si>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</si>
  <si>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</si>
  <si>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</si>
  <si>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</si>
  <si>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</si>
  <si>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</si>
  <si>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</si>
  <si>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</si>
  <si>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</si>
  <si>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</si>
  <si>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</si>
  <si>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</si>
  <si>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</si>
  <si>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</si>
  <si>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</si>
  <si>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</si>
  <si>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</si>
  <si>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</si>
  <si>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</si>
  <si>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</si>
  <si>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</si>
  <si>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</si>
  <si>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</si>
  <si>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</si>
  <si>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</si>
  <si>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</si>
  <si>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</si>
  <si>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</si>
  <si>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</si>
  <si>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</si>
  <si>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</si>
  <si>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</si>
  <si>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</si>
  <si>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</si>
  <si>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</si>
  <si>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</si>
  <si>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</si>
  <si>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</si>
  <si>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</si>
  <si>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</si>
  <si>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</si>
  <si>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</si>
  <si>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</si>
  <si>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</si>
  <si>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</si>
  <si>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</si>
  <si>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</si>
  <si>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</si>
  <si>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</si>
  <si>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</si>
  <si>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</si>
  <si>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</si>
  <si>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</si>
  <si>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</si>
  <si>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</si>
  <si>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</si>
  <si>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</si>
  <si>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</si>
  <si>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</si>
  <si>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</si>
  <si>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</si>
  <si>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</si>
  <si>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</si>
  <si>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</si>
  <si>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</si>
  <si>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</si>
  <si>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</si>
  <si>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</si>
  <si>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</si>
  <si>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</si>
  <si>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</si>
  <si>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</si>
  <si>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</si>
  <si>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</si>
  <si>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</si>
  <si>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</si>
  <si>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</si>
  <si>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</si>
  <si>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</si>
  <si>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</si>
  <si>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</si>
  <si>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</si>
  <si>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</si>
  <si>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</si>
  <si>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</si>
  <si>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</si>
  <si>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</si>
  <si>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</si>
  <si>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</si>
  <si>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</si>
  <si>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</si>
  <si>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</si>
  <si>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</si>
  <si>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</si>
  <si>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</si>
  <si>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</si>
  <si>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</si>
  <si>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</si>
  <si>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</si>
  <si>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</si>
  <si>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</si>
  <si>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</si>
  <si>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</si>
  <si>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</si>
  <si>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</si>
  <si>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</si>
  <si>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</si>
  <si>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</si>
  <si>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</si>
  <si>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</si>
  <si>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</si>
  <si>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</si>
  <si>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</si>
  <si>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</si>
  <si>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</si>
  <si>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</si>
  <si>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</si>
  <si>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</si>
  <si>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</si>
  <si>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</si>
  <si>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</si>
  <si>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</si>
  <si>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</si>
  <si>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</si>
  <si>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</si>
  <si>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</si>
  <si>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</si>
  <si>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</si>
  <si>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</si>
  <si>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</si>
  <si>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</si>
  <si>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</si>
  <si>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</si>
  <si>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</si>
  <si>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</si>
  <si>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</si>
  <si>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</si>
  <si>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</si>
  <si>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</si>
  <si>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</si>
  <si>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</si>
  <si>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</si>
  <si>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</si>
  <si>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</si>
  <si>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</si>
  <si>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</si>
  <si>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</si>
  <si>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</si>
  <si>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</si>
  <si>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</si>
  <si>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</si>
  <si>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</si>
  <si>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</si>
  <si>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</si>
  <si>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</si>
  <si>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</si>
  <si>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</si>
  <si>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</si>
  <si>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</si>
  <si>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</si>
  <si>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</si>
  <si>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</si>
  <si>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</si>
  <si>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</si>
  <si>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</si>
  <si>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</si>
  <si>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</si>
  <si>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</si>
  <si>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</si>
  <si>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</si>
  <si>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</si>
  <si>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</si>
  <si>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</si>
  <si>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</si>
  <si>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</si>
  <si>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</si>
  <si>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</si>
  <si>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</si>
  <si>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</si>
  <si>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</si>
  <si>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</si>
  <si>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</si>
  <si>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</si>
  <si>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</si>
  <si>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</si>
  <si>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</si>
  <si>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</si>
  <si>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</si>
  <si>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</si>
  <si>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</si>
  <si>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</si>
  <si>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</si>
  <si>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</si>
  <si>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</si>
  <si>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</si>
  <si>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</si>
  <si>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</si>
  <si>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</si>
  <si>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</si>
  <si>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</si>
  <si>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</si>
  <si>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</si>
  <si>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</si>
  <si>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</si>
  <si>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</si>
  <si>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</si>
  <si>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</si>
  <si>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</si>
  <si>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</si>
  <si>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</si>
  <si>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</si>
  <si>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</si>
  <si>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</si>
  <si>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</si>
  <si>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</si>
  <si>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</si>
  <si>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</si>
  <si>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</si>
  <si>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</si>
  <si>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</si>
  <si>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</si>
  <si>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</si>
  <si>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</si>
  <si>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</si>
  <si>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</si>
  <si>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</si>
  <si>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</si>
  <si>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</si>
  <si>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</si>
  <si>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</si>
  <si>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</si>
  <si>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</si>
  <si>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</si>
  <si>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</si>
  <si>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</si>
  <si>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</si>
  <si>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</si>
  <si>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</si>
  <si>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</si>
  <si>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</si>
  <si>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</si>
  <si>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</si>
  <si>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</si>
  <si>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</si>
  <si>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</si>
  <si>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</si>
  <si>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</si>
  <si>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</si>
  <si>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</si>
  <si>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</si>
  <si>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</si>
  <si>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</si>
  <si>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</si>
  <si>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</si>
  <si>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</si>
  <si>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</si>
  <si>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</si>
  <si>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</si>
  <si>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</si>
  <si>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</si>
  <si>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</si>
  <si>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</si>
  <si>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</si>
  <si>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</si>
  <si>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</si>
  <si>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</si>
  <si>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</si>
  <si>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</si>
  <si>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</si>
  <si>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</si>
  <si>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</si>
  <si>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</si>
  <si>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</si>
  <si>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</si>
  <si>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</si>
  <si>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</si>
  <si>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</si>
  <si>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</si>
  <si>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</si>
  <si>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</si>
  <si>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</si>
  <si>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</si>
  <si>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</si>
  <si>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</si>
  <si>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</si>
  <si>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</si>
  <si>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</si>
  <si>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</si>
  <si>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</si>
  <si>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</si>
  <si>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</si>
  <si>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</si>
  <si>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</si>
  <si>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</si>
  <si>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</si>
  <si>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</si>
  <si>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</si>
  <si>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</si>
  <si>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</si>
  <si>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</si>
  <si>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</si>
  <si>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</si>
  <si>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</si>
  <si>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</si>
  <si>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</si>
  <si>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</si>
  <si>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</si>
  <si>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</si>
  <si>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</si>
  <si>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</si>
  <si>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</si>
  <si>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</si>
  <si>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</si>
  <si>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</si>
  <si>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</si>
  <si>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</si>
  <si>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</si>
  <si>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</si>
  <si>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</si>
  <si>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</si>
  <si>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</si>
  <si>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</si>
  <si>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</si>
  <si>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</si>
  <si>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</si>
  <si>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</si>
  <si>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</si>
  <si>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</si>
  <si>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</si>
  <si>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</si>
  <si>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</si>
  <si>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</si>
  <si>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</si>
  <si>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</si>
  <si>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</si>
  <si>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</si>
  <si>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</si>
  <si>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</si>
  <si>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</si>
  <si>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</si>
  <si>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</si>
  <si>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</si>
  <si>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</si>
  <si>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</si>
  <si>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</si>
  <si>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</si>
  <si>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</si>
  <si>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</si>
  <si>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</si>
  <si>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</si>
  <si>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</si>
  <si>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</si>
  <si>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</si>
  <si>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</si>
  <si>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</si>
  <si>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</si>
  <si>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</si>
  <si>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</si>
  <si>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</si>
  <si>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</si>
  <si>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</si>
  <si>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</si>
  <si>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</si>
  <si>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</si>
  <si>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</si>
  <si>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</si>
  <si>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</si>
  <si>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</si>
  <si>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</si>
  <si>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</si>
  <si>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</si>
  <si>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</si>
  <si>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</si>
  <si>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</si>
  <si>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</si>
  <si>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</si>
  <si>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</si>
  <si>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</si>
  <si>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</si>
  <si>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</si>
  <si>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</si>
  <si>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</si>
  <si>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</si>
  <si>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</si>
  <si>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</si>
  <si>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</si>
  <si>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</si>
  <si>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</si>
  <si>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</si>
  <si>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</si>
  <si>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</si>
  <si>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</si>
  <si>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</si>
  <si>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</si>
  <si>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</si>
  <si>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</si>
  <si>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</si>
  <si>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</si>
  <si>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</si>
  <si>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</si>
  <si>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</si>
  <si>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</si>
  <si>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</si>
  <si>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</si>
  <si>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</si>
  <si>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</si>
  <si>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</si>
  <si>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</si>
  <si>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</si>
  <si>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</si>
  <si>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</si>
  <si>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</si>
  <si>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</si>
  <si>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</si>
  <si>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</si>
  <si>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</si>
  <si>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</si>
  <si>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</si>
  <si>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</si>
  <si>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</si>
  <si>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</si>
  <si>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</si>
  <si>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</si>
  <si>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</si>
  <si>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</si>
  <si>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</si>
  <si>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</si>
  <si>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</si>
  <si>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</si>
  <si>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</si>
  <si>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</si>
  <si>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</si>
  <si>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</si>
  <si>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</si>
  <si>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</si>
  <si>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</si>
  <si>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</si>
  <si>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</si>
  <si>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</si>
  <si>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</si>
  <si>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</si>
  <si>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</si>
  <si>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</si>
  <si>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</si>
  <si>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</si>
  <si>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</si>
  <si>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</si>
  <si>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</si>
  <si>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</si>
  <si>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</si>
  <si>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</si>
  <si>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</si>
  <si>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</si>
  <si>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</si>
  <si>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</si>
  <si>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</si>
  <si>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</si>
  <si>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</si>
  <si>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</si>
  <si>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</si>
  <si>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</si>
  <si>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</si>
  <si>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</si>
  <si>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</si>
  <si>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</si>
  <si>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</si>
  <si>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</si>
  <si>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</si>
  <si>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</si>
  <si>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</si>
  <si>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</si>
  <si>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</si>
  <si>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</si>
  <si>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</si>
  <si>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</si>
  <si>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</si>
  <si>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</si>
  <si>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</si>
  <si>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</si>
  <si>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</si>
  <si>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</si>
  <si>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</si>
  <si>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</si>
  <si>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</si>
  <si>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</si>
  <si>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</si>
  <si>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</si>
  <si>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</si>
  <si>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</si>
  <si>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</si>
  <si>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</si>
  <si>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</si>
  <si>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</si>
  <si>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</si>
  <si>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</si>
  <si>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</si>
  <si>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</si>
  <si>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</si>
  <si>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</si>
  <si>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</si>
  <si>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</si>
  <si>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</si>
  <si>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</si>
  <si>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</si>
  <si>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</si>
  <si>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</si>
  <si>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</si>
  <si>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</si>
  <si>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</si>
  <si>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</si>
  <si>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</si>
  <si>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</si>
  <si>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</si>
  <si>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</si>
  <si>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</si>
  <si>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</si>
  <si>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</si>
  <si>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</si>
  <si>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</si>
  <si>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</si>
  <si>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</si>
  <si>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</si>
  <si>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</si>
  <si>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</si>
  <si>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</si>
  <si>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</si>
  <si>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</si>
  <si>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</si>
  <si>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</si>
  <si>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</si>
  <si>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</si>
  <si>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</si>
  <si>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</si>
  <si>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</si>
  <si>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</si>
  <si>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</si>
  <si>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</si>
  <si>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</si>
  <si>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</si>
  <si>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</si>
  <si>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</si>
  <si>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</si>
  <si>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</si>
  <si>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</si>
  <si>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</si>
  <si>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</si>
  <si>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</si>
  <si>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</si>
  <si>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</si>
  <si>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</si>
  <si>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</si>
  <si>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</si>
  <si>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</si>
  <si>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</si>
  <si>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</si>
  <si>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</si>
  <si>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</si>
  <si>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</si>
  <si>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</si>
  <si>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</si>
  <si>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</si>
  <si>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</si>
  <si>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</si>
  <si>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</si>
  <si>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</si>
  <si>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</si>
  <si>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</si>
  <si>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</si>
  <si>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</si>
  <si>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</si>
  <si>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</si>
  <si>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</si>
  <si>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</si>
  <si>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</si>
  <si>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</si>
  <si>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</si>
  <si>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</si>
  <si>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</si>
  <si>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</si>
  <si>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</si>
  <si>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</si>
  <si>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</si>
  <si>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</si>
  <si>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</si>
  <si>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</si>
  <si>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</si>
  <si>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</si>
  <si>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</si>
  <si>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</si>
  <si>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</si>
  <si>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</si>
  <si>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</si>
  <si>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</si>
  <si>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</si>
  <si>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</si>
  <si>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</si>
  <si>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</si>
  <si>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</si>
  <si>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</si>
  <si>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</si>
  <si>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</si>
  <si>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</si>
  <si>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</si>
  <si>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</si>
  <si>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</si>
  <si>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</si>
  <si>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</si>
  <si>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</si>
  <si>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</si>
  <si>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</si>
  <si>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</si>
  <si>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</si>
  <si>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</si>
  <si>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</si>
  <si>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</si>
  <si>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</si>
  <si>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</si>
  <si>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</si>
  <si>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</si>
  <si>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</si>
  <si>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</si>
  <si>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</si>
  <si>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</si>
  <si>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</si>
  <si>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</si>
  <si>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</si>
  <si>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</si>
  <si>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</si>
  <si>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</si>
  <si>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</si>
  <si>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</si>
  <si>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</si>
  <si>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</si>
  <si>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</si>
  <si>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</si>
  <si>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</si>
  <si>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</si>
  <si>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</si>
  <si>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</si>
  <si>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</si>
  <si>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</si>
  <si>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</si>
  <si>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</si>
  <si>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</si>
  <si>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</si>
  <si>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</si>
  <si>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</si>
  <si>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</si>
  <si>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</si>
  <si>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</si>
  <si>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</si>
  <si>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</si>
  <si>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</si>
  <si>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</si>
  <si>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</si>
  <si>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</si>
  <si>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</si>
  <si>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</si>
  <si>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</si>
  <si>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</si>
  <si>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</si>
  <si>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</si>
  <si>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</si>
  <si>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</si>
  <si>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</si>
  <si>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</si>
  <si>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</si>
  <si>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</si>
  <si>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</si>
  <si>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</si>
  <si>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</si>
  <si>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</si>
  <si>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</si>
  <si>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</si>
  <si>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</si>
  <si>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</si>
  <si>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</si>
  <si>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</si>
  <si>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</si>
  <si>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</si>
  <si>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</si>
  <si>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</si>
  <si>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</si>
  <si>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</si>
  <si>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</si>
  <si>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</si>
  <si>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</si>
  <si>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</si>
  <si>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</si>
  <si>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</si>
  <si>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</si>
  <si>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</si>
  <si>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</si>
  <si>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</si>
  <si>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</si>
  <si>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</si>
  <si>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</si>
  <si>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</si>
  <si>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</si>
  <si>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</si>
  <si>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</si>
  <si>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</si>
  <si>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</si>
  <si>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</si>
  <si>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</si>
  <si>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</si>
  <si>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</si>
  <si>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</si>
  <si>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</si>
  <si>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</si>
  <si>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</si>
  <si>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</si>
  <si>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</si>
  <si>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</si>
  <si>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</si>
  <si>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</si>
  <si>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</si>
  <si>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</si>
  <si>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</si>
  <si>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</si>
  <si>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</si>
  <si>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</si>
  <si>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</si>
  <si>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</si>
  <si>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</si>
  <si>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</si>
  <si>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</si>
  <si>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</si>
  <si>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</si>
  <si>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</si>
  <si>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</si>
  <si>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</si>
  <si>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</si>
  <si>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</si>
  <si>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</si>
  <si>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</si>
  <si>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</si>
  <si>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</si>
  <si>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</si>
  <si>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</si>
  <si>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</si>
  <si>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</si>
  <si>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</si>
  <si>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</si>
  <si>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</si>
  <si>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</si>
  <si>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</si>
  <si>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</si>
  <si>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</si>
  <si>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</si>
  <si>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</si>
  <si>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</si>
  <si>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</si>
  <si>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</si>
  <si>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</si>
  <si>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</si>
  <si>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</si>
  <si>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</si>
  <si>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</si>
  <si>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</si>
  <si>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</si>
  <si>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</si>
  <si>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</si>
  <si>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</si>
  <si>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</si>
  <si>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</si>
  <si>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</si>
  <si>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</si>
  <si>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</si>
  <si>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</si>
  <si>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</si>
  <si>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</si>
  <si>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</si>
  <si>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</si>
  <si>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</si>
  <si>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</si>
  <si>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</si>
  <si>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</si>
  <si>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</si>
  <si>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</si>
  <si>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</si>
  <si>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</si>
  <si>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</si>
  <si>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</si>
  <si>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</si>
  <si>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</si>
  <si>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</si>
  <si>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</si>
  <si>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</si>
  <si>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</si>
  <si>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</si>
  <si>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</si>
  <si>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</si>
  <si>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</si>
  <si>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</si>
  <si>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</si>
  <si>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</si>
  <si>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</si>
  <si>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</si>
  <si>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</si>
  <si>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</si>
  <si>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</si>
  <si>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</si>
  <si>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</si>
  <si>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</si>
  <si>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</si>
  <si>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</si>
  <si>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</si>
  <si>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</si>
  <si>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</si>
  <si>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</si>
  <si>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</si>
  <si>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</si>
  <si>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</si>
  <si>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</si>
  <si>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</si>
  <si>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</si>
  <si>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</si>
  <si>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</si>
  <si>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</si>
  <si>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</si>
  <si>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</si>
  <si>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</si>
  <si>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</si>
  <si>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</si>
  <si>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</si>
  <si>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</si>
  <si>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</si>
  <si>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</si>
  <si>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</si>
  <si>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</si>
  <si>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</si>
  <si>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</si>
  <si>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</si>
  <si>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</si>
  <si>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</si>
  <si>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</si>
  <si>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</si>
  <si>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</si>
  <si>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</si>
  <si>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</si>
  <si>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</si>
  <si>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</si>
  <si>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</si>
  <si>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</si>
  <si>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</si>
  <si>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</si>
  <si>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</si>
  <si>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</si>
  <si>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</si>
  <si>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</si>
  <si>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</si>
  <si>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</si>
  <si>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</si>
  <si>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</si>
  <si>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</si>
  <si>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</si>
  <si>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</si>
  <si>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</si>
  <si>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</si>
  <si>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</si>
  <si>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</si>
  <si>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</si>
  <si>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</si>
  <si>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</si>
  <si>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</si>
  <si>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</si>
  <si>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</si>
  <si>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</si>
  <si>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</si>
  <si>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</si>
  <si>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</si>
  <si>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</si>
  <si>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</si>
  <si>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</si>
  <si>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</si>
  <si>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</si>
  <si>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</si>
  <si>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</si>
  <si>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</si>
  <si>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</si>
  <si>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</si>
  <si>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</si>
  <si>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</si>
  <si>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</si>
  <si>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</si>
  <si>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</si>
  <si>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</si>
  <si>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</si>
  <si>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</si>
  <si>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</si>
  <si>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</si>
  <si>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</si>
  <si>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</si>
  <si>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</si>
  <si>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</si>
  <si>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</si>
  <si>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</si>
  <si>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</si>
  <si>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</si>
  <si>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</si>
  <si>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</si>
  <si>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</si>
  <si>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</si>
  <si>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</si>
  <si>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</si>
  <si>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</si>
  <si>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</si>
  <si>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</si>
  <si>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</si>
  <si>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</si>
  <si>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</si>
  <si>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</si>
  <si>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</si>
  <si>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</si>
  <si>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</si>
  <si>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</si>
  <si>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</si>
  <si>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</si>
  <si>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</si>
  <si>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</si>
  <si>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</si>
  <si>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</si>
  <si>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</si>
  <si>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</si>
  <si>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</si>
  <si>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</si>
  <si>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</si>
  <si>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</si>
  <si>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</si>
  <si>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</si>
  <si>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</si>
  <si>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</si>
  <si>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</si>
  <si>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</si>
  <si>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</si>
  <si>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</si>
  <si>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</si>
  <si>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</si>
  <si>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</si>
  <si>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</si>
  <si>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</si>
  <si>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</si>
  <si>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</si>
  <si>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</si>
  <si>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</si>
  <si>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</si>
  <si>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</si>
  <si>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</si>
  <si>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</si>
  <si>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</si>
  <si>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</si>
  <si>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</si>
  <si>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</si>
  <si>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</si>
  <si>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</si>
  <si>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</si>
  <si>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</si>
  <si>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</si>
  <si>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</si>
  <si>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</si>
  <si>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</si>
  <si>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</si>
  <si>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</si>
  <si>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</si>
  <si>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</si>
  <si>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</si>
  <si>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</si>
  <si>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</si>
  <si>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</si>
  <si>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</si>
  <si>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</si>
  <si>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</si>
  <si>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</si>
  <si>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</si>
  <si>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</si>
  <si>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</si>
  <si>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</si>
  <si>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</si>
  <si>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</si>
  <si>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</si>
  <si>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</si>
  <si>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</si>
  <si>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</si>
  <si>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</si>
  <si>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</si>
  <si>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</si>
  <si>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</si>
  <si>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</si>
  <si>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</si>
  <si>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</si>
  <si>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</si>
  <si>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</si>
  <si>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</si>
  <si>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</si>
  <si>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</si>
  <si>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</si>
  <si>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</si>
  <si>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</si>
  <si>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</si>
  <si>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</si>
  <si>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</si>
  <si>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</si>
  <si>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</si>
  <si>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</si>
  <si>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</si>
  <si>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</si>
  <si>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</si>
  <si>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</si>
  <si>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</si>
  <si>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</si>
  <si>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</si>
  <si>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</si>
  <si>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</si>
  <si>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</si>
  <si>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</si>
  <si>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</si>
  <si>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</si>
  <si>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</si>
  <si>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</si>
  <si>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</si>
  <si>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</si>
  <si>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</si>
  <si>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</si>
  <si>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</si>
  <si>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</si>
  <si>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</si>
  <si>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</si>
  <si>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</si>
  <si>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</si>
  <si>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</si>
  <si>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</si>
  <si>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</si>
  <si>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</si>
  <si>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</si>
  <si>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</si>
  <si>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</si>
  <si>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</si>
  <si>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</si>
  <si>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</si>
  <si>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</si>
  <si>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</si>
  <si>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</si>
  <si>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</si>
  <si>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</si>
  <si>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</si>
  <si>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</si>
  <si>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</si>
  <si>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</si>
  <si>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</si>
  <si>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</si>
  <si>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</si>
  <si>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</si>
  <si>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</si>
  <si>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</si>
  <si>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</si>
  <si>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</si>
  <si>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</si>
  <si>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</si>
  <si>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</si>
  <si>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</si>
  <si>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</si>
  <si>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</si>
  <si>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</si>
  <si>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</si>
  <si>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</si>
  <si>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</si>
  <si>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</si>
  <si>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</si>
  <si>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</si>
  <si>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</si>
  <si>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</si>
  <si>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</si>
  <si>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</si>
  <si>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</si>
  <si>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</si>
  <si>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</si>
  <si>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</si>
  <si>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</si>
  <si>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</si>
  <si>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</si>
  <si>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</si>
  <si>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</si>
  <si>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</si>
  <si>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</si>
  <si>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</si>
  <si>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</si>
  <si>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</si>
  <si>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</si>
  <si>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</si>
  <si>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</si>
  <si>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</si>
  <si>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</si>
  <si>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</si>
  <si>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</si>
  <si>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</si>
  <si>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</si>
  <si>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</si>
  <si>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</si>
  <si>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</si>
  <si>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</si>
  <si>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</si>
  <si>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</si>
  <si>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</si>
  <si>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</si>
  <si>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</si>
  <si>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</si>
  <si>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</si>
  <si>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</si>
  <si>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</si>
  <si>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</si>
  <si>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</si>
  <si>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</si>
  <si>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</si>
  <si>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</si>
  <si>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</si>
  <si>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</si>
  <si>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</si>
  <si>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</si>
  <si>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</si>
  <si>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</si>
  <si>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</si>
  <si>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</si>
  <si>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</si>
  <si>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</si>
  <si>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</si>
  <si>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</si>
  <si>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</si>
  <si>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</si>
  <si>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</si>
  <si>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</si>
  <si>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</si>
  <si>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</si>
  <si>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</si>
  <si>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</si>
  <si>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</si>
  <si>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</si>
  <si>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</si>
  <si>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</si>
  <si>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</si>
  <si>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</si>
  <si>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</si>
  <si>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</si>
  <si>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</si>
  <si>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</si>
  <si>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</si>
  <si>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</si>
  <si>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</si>
  <si>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</si>
  <si>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</si>
  <si>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</si>
  <si>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</si>
  <si>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</si>
  <si>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</si>
  <si>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</si>
  <si>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</si>
  <si>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</si>
  <si>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</si>
  <si>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</si>
  <si>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</si>
  <si>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</si>
  <si>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</si>
  <si>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</si>
  <si>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</si>
  <si>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</si>
  <si>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</si>
  <si>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</si>
  <si>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</si>
  <si>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</si>
  <si>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</si>
  <si>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</si>
  <si>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</si>
  <si>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</si>
  <si>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</si>
  <si>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</si>
  <si>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</si>
  <si>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</si>
  <si>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</si>
  <si>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</si>
  <si>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</si>
  <si>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</si>
  <si>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</si>
  <si>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</si>
  <si>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</si>
  <si>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</si>
  <si>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</si>
  <si>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</si>
  <si>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</si>
  <si>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</si>
  <si>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</si>
  <si>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</si>
  <si>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</si>
  <si>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</si>
  <si>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</si>
  <si>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</si>
  <si>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</si>
  <si>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</si>
  <si>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</si>
  <si>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</si>
  <si>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</si>
  <si>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</si>
  <si>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</si>
  <si>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</si>
  <si>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</si>
  <si>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</si>
  <si>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</si>
  <si>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</si>
  <si>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</si>
  <si>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</si>
  <si>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</si>
  <si>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</si>
  <si>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</si>
  <si>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</si>
  <si>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</si>
  <si>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</si>
  <si>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</si>
  <si>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</si>
  <si>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</si>
  <si>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</si>
  <si>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</si>
  <si>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</si>
  <si>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</si>
  <si>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</si>
  <si>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</si>
  <si>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</si>
  <si>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</si>
  <si>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</si>
  <si>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</si>
  <si>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</si>
  <si>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</si>
  <si>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</si>
  <si>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</si>
  <si>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</si>
  <si>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</si>
  <si>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</si>
  <si>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</si>
  <si>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</si>
  <si>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</si>
  <si>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</si>
  <si>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</si>
  <si>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</si>
  <si>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</si>
  <si>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</si>
  <si>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</si>
  <si>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</si>
  <si>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</si>
  <si>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</si>
  <si>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</si>
  <si>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</si>
  <si>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</si>
  <si>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</si>
  <si>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</si>
  <si>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</si>
  <si>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</si>
  <si>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</si>
  <si>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</si>
  <si>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</si>
  <si>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</si>
  <si>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</si>
  <si>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</si>
  <si>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</si>
  <si>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</si>
  <si>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</si>
  <si>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</si>
  <si>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</si>
  <si>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</si>
  <si>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</si>
  <si>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</si>
  <si>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</si>
  <si>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</si>
  <si>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</si>
  <si>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</si>
  <si>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</si>
  <si>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</si>
  <si>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</si>
  <si>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</si>
  <si>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</si>
  <si>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</si>
  <si>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</si>
  <si>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</si>
  <si>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</si>
  <si>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</si>
  <si>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</si>
  <si>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</si>
  <si>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</si>
  <si>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</si>
  <si>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</si>
  <si>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</si>
  <si>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</si>
  <si>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</si>
  <si>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</si>
  <si>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</si>
  <si>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</si>
  <si>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</si>
  <si>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</si>
  <si>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</si>
  <si>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</si>
  <si>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</si>
  <si>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</si>
  <si>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</si>
  <si>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</si>
  <si>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</si>
  <si>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</si>
  <si>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</si>
  <si>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</si>
  <si>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</si>
  <si>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</si>
  <si>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</si>
  <si>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</si>
  <si>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</si>
  <si>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</si>
  <si>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</si>
  <si>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</si>
  <si>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</si>
  <si>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</si>
  <si>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</si>
  <si>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</si>
  <si>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</si>
  <si>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</si>
  <si>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</si>
  <si>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</si>
  <si>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</si>
  <si>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</si>
  <si>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</si>
  <si>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</si>
  <si>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</si>
  <si>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</si>
  <si>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</si>
  <si>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</si>
  <si>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</si>
  <si>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</si>
  <si>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</si>
  <si>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</si>
  <si>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</si>
  <si>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</si>
  <si>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</si>
  <si>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</si>
  <si>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</si>
  <si>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</si>
  <si>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</si>
  <si>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</si>
  <si>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</si>
  <si>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</si>
  <si>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</si>
  <si>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</si>
  <si>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</si>
  <si>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</si>
  <si>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</si>
  <si>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</si>
  <si>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</si>
  <si>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</si>
  <si>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</si>
  <si>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</si>
  <si>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</si>
  <si>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</si>
  <si>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</si>
  <si>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</si>
  <si>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</si>
  <si>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</si>
  <si>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</si>
  <si>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</si>
  <si>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</si>
  <si>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</si>
  <si>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</si>
  <si>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</si>
  <si>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</si>
  <si>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</si>
  <si>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</si>
  <si>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</si>
  <si>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</si>
  <si>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</si>
  <si>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</si>
  <si>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</si>
  <si>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</si>
  <si>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</si>
  <si>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</si>
  <si>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</si>
  <si>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</si>
  <si>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</si>
  <si>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</si>
  <si>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</si>
  <si>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</si>
  <si>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</si>
  <si>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</si>
  <si>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</si>
  <si>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</si>
  <si>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</si>
  <si>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</si>
  <si>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</si>
  <si>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</si>
  <si>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</si>
  <si>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</si>
  <si>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</si>
  <si>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</si>
  <si>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</si>
  <si>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</si>
  <si>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</si>
  <si>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</si>
  <si>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</si>
  <si>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</si>
  <si>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</si>
  <si>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</si>
  <si>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</si>
  <si>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</si>
  <si>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</si>
  <si>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</si>
  <si>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</si>
  <si>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</si>
  <si>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</si>
  <si>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</si>
  <si>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</si>
  <si>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</si>
  <si>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</si>
  <si>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</si>
  <si>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</si>
  <si>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</si>
  <si>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</si>
  <si>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</si>
  <si>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</si>
  <si>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</si>
  <si>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</si>
  <si>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</si>
  <si>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</si>
  <si>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</si>
  <si>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</si>
  <si>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</si>
  <si>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</si>
  <si>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</si>
  <si>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</si>
  <si>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</si>
  <si>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</si>
  <si>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</si>
  <si>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</si>
  <si>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</si>
  <si>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</si>
  <si>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</si>
  <si>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</si>
  <si>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</si>
  <si>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</si>
  <si>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</si>
  <si>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</si>
  <si>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</si>
  <si>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</si>
  <si>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</si>
  <si>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</si>
  <si>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</si>
  <si>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</si>
  <si>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</si>
  <si>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</si>
  <si>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</si>
  <si>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</si>
  <si>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</si>
  <si>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</si>
  <si>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</si>
  <si>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</si>
  <si>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</si>
  <si>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</si>
  <si>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</si>
  <si>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</si>
  <si>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</si>
  <si>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</si>
  <si>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</si>
  <si>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</si>
  <si>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</si>
  <si>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</si>
  <si>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</si>
  <si>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</si>
  <si>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</si>
  <si>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</si>
  <si>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</si>
  <si>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</si>
  <si>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</si>
  <si>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</si>
  <si>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</si>
  <si>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</si>
  <si>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</si>
  <si>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</si>
  <si>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</si>
  <si>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</si>
  <si>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</si>
  <si>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</si>
  <si>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</si>
  <si>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</si>
  <si>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</si>
  <si>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</si>
  <si>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</si>
  <si>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</si>
  <si>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</si>
  <si>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</si>
  <si>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</si>
  <si>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</si>
  <si>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</si>
  <si>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</si>
  <si>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</si>
  <si>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</si>
  <si>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</si>
  <si>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</si>
  <si>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</si>
  <si>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</si>
  <si>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</si>
  <si>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</si>
  <si>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</si>
  <si>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</si>
  <si>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</si>
  <si>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</si>
  <si>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</si>
  <si>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</si>
  <si>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</si>
  <si>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</si>
  <si>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</si>
  <si>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</si>
  <si>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</si>
  <si>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</si>
  <si>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</si>
  <si>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</si>
  <si>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</si>
  <si>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</si>
  <si>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</si>
  <si>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</si>
  <si>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</si>
  <si>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</si>
  <si>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</si>
  <si>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</si>
  <si>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</si>
  <si>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</si>
  <si>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</si>
  <si>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</si>
  <si>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</si>
  <si>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</si>
  <si>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</si>
  <si>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</si>
  <si>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</si>
  <si>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</si>
  <si>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</si>
  <si>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</si>
  <si>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</si>
  <si>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</si>
  <si>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</si>
  <si>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</si>
  <si>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</si>
  <si>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</si>
  <si>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</si>
  <si>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</si>
  <si>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</si>
  <si>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</si>
  <si>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</si>
  <si>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</si>
  <si>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</si>
  <si>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</si>
  <si>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</si>
  <si>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</si>
  <si>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</si>
  <si>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</si>
  <si>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</si>
  <si>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</si>
  <si>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</si>
  <si>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</si>
  <si>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</si>
  <si>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</si>
  <si>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</si>
  <si>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</si>
  <si>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</si>
  <si>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</si>
  <si>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</si>
  <si>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</si>
  <si>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</si>
  <si>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</si>
  <si>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</si>
  <si>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</si>
  <si>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</si>
  <si>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</si>
  <si>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</si>
  <si>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</si>
  <si>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</si>
  <si>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</si>
  <si>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</si>
  <si>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</si>
  <si>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</si>
  <si>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</si>
  <si>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</si>
  <si>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</si>
  <si>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</si>
  <si>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</si>
  <si>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</si>
  <si>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</si>
  <si>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</si>
  <si>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</si>
  <si>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</si>
  <si>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</si>
  <si>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</si>
  <si>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</si>
  <si>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</si>
  <si>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</si>
  <si>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</si>
  <si>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</si>
  <si>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</si>
  <si>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</si>
  <si>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</si>
  <si>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</si>
  <si>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</si>
  <si>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</si>
  <si>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</si>
  <si>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</si>
  <si>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</si>
  <si>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</si>
  <si>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</si>
  <si>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</si>
  <si>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</si>
  <si>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</si>
  <si>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</si>
  <si>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</si>
  <si>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</si>
  <si>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</si>
  <si>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</si>
  <si>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</si>
  <si>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</si>
  <si>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</si>
  <si>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</si>
  <si>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</si>
  <si>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</si>
  <si>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</si>
  <si>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</si>
  <si>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</si>
  <si>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</si>
  <si>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</si>
  <si>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</si>
  <si>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</si>
  <si>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</si>
  <si>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</si>
  <si>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</si>
  <si>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</si>
  <si>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</si>
  <si>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</si>
  <si>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</si>
  <si>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</si>
  <si>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</si>
  <si>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</si>
  <si>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</si>
  <si>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</si>
  <si>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</si>
  <si>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</si>
  <si>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</si>
  <si>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</si>
  <si>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</si>
  <si>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</si>
  <si>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</si>
  <si>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</si>
  <si>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</si>
  <si>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</si>
  <si>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</si>
  <si>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</si>
  <si>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</si>
  <si>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</si>
  <si>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</si>
  <si>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</si>
  <si>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</si>
  <si>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</si>
  <si>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</si>
  <si>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</si>
  <si>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</si>
  <si>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</si>
  <si>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</si>
  <si>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</si>
  <si>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</si>
  <si>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</si>
  <si>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</si>
  <si>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</si>
  <si>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</si>
  <si>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</si>
  <si>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</si>
  <si>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</si>
  <si>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</si>
  <si>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</si>
  <si>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</si>
  <si>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</si>
  <si>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</si>
  <si>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</si>
  <si>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</si>
  <si>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</si>
  <si>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</si>
  <si>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</si>
  <si>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</si>
  <si>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</si>
  <si>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</si>
  <si>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</si>
  <si>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</si>
  <si>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</si>
  <si>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</si>
  <si>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</si>
  <si>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</si>
  <si>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</si>
  <si>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</si>
  <si>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</si>
  <si>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</si>
  <si>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</si>
  <si>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</si>
  <si>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</si>
  <si>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</si>
  <si>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</si>
  <si>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</si>
  <si>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</si>
  <si>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</si>
  <si>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</si>
  <si>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</si>
  <si>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</si>
  <si>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</si>
  <si>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</si>
  <si>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</si>
  <si>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</si>
  <si>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</si>
  <si>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</si>
  <si>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</si>
  <si>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</si>
  <si>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</si>
  <si>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</si>
  <si>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</si>
  <si>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</si>
  <si>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</si>
  <si>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</si>
  <si>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</si>
  <si>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</si>
  <si>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</si>
  <si>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</si>
  <si>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</si>
  <si>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</si>
  <si>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</si>
  <si>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</si>
  <si>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</si>
  <si>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</si>
  <si>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</si>
  <si>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</si>
  <si>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</si>
  <si>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</si>
  <si>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</si>
  <si>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</si>
  <si>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</si>
  <si>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</si>
  <si>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</si>
  <si>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</si>
  <si>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</si>
  <si>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</si>
  <si>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</si>
  <si>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</si>
  <si>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</si>
  <si>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</si>
  <si>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</si>
  <si>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</si>
  <si>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</si>
  <si>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</si>
  <si>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</si>
  <si>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</si>
  <si>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</si>
  <si>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</si>
  <si>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</si>
  <si>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</si>
  <si>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</si>
  <si>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</si>
  <si>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</si>
  <si>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</si>
  <si>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</si>
  <si>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</si>
  <si>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</si>
  <si>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</si>
  <si>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</si>
  <si>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</si>
  <si>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</si>
  <si>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</si>
  <si>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</si>
  <si>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</si>
  <si>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</si>
  <si>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</si>
  <si>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</si>
  <si>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</si>
  <si>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</si>
  <si>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</si>
  <si>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</si>
  <si>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</si>
  <si>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</si>
  <si>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</si>
  <si>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</si>
  <si>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</si>
  <si>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</si>
  <si>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</si>
  <si>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</si>
  <si>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</si>
  <si>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</si>
  <si>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</si>
  <si>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</si>
  <si>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</si>
  <si>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</si>
  <si>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</si>
  <si>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</si>
  <si>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</si>
  <si>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</si>
  <si>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</si>
  <si>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</si>
  <si>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</si>
  <si>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</si>
  <si>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</si>
  <si>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</si>
  <si>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</si>
  <si>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</si>
  <si>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</si>
  <si>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</si>
  <si>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</si>
  <si>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</si>
  <si>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</si>
  <si>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</si>
  <si>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</si>
  <si>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</si>
  <si>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</si>
  <si>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</si>
  <si>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</si>
  <si>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</si>
  <si>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</si>
  <si>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</si>
  <si>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</si>
  <si>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</si>
  <si>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</si>
  <si>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</si>
  <si>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</si>
  <si>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</si>
  <si>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</si>
  <si>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</si>
  <si>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</si>
  <si>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</si>
  <si>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</si>
  <si>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</si>
  <si>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</si>
  <si>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</si>
  <si>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</si>
  <si>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</si>
  <si>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</si>
  <si>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</si>
  <si>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</si>
  <si>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</si>
  <si>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</si>
  <si>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</si>
  <si>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</si>
  <si>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</si>
  <si>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</si>
  <si>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</si>
  <si>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</si>
  <si>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</si>
  <si>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</si>
  <si>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</si>
  <si>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</si>
  <si>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</si>
  <si>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</si>
  <si>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</si>
  <si>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</si>
  <si>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</si>
  <si>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</si>
  <si>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</si>
  <si>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</si>
  <si>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</si>
  <si>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</si>
  <si>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</si>
  <si>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</si>
  <si>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</si>
  <si>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</si>
  <si>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</si>
  <si>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</si>
  <si>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</si>
  <si>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</si>
  <si>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</si>
  <si>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</si>
  <si>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</si>
  <si>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</si>
  <si>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</si>
  <si>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</si>
  <si>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</si>
  <si>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</si>
  <si>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</si>
  <si>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</si>
  <si>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</si>
  <si>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</si>
  <si>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</si>
  <si>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</si>
  <si>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</si>
  <si>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</si>
  <si>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</si>
  <si>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</si>
  <si>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</si>
  <si>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</si>
  <si>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</si>
  <si>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</si>
  <si>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</si>
  <si>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</si>
  <si>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</si>
  <si>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</si>
  <si>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</si>
  <si>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</si>
  <si>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</si>
  <si>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</si>
  <si>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</si>
  <si>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</si>
  <si>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</si>
  <si>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</si>
  <si>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</si>
  <si>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</si>
  <si>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</si>
  <si>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</si>
  <si>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</si>
  <si>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</si>
  <si>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</si>
  <si>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</si>
  <si>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</si>
  <si>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</si>
  <si>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</si>
  <si>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</si>
  <si>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</si>
  <si>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</si>
  <si>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</si>
  <si>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</si>
  <si>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</si>
  <si>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</si>
  <si>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</si>
  <si>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</si>
  <si>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</si>
  <si>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</si>
  <si>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</si>
  <si>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</si>
  <si>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</si>
  <si>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</si>
  <si>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</si>
  <si>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</si>
  <si>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</si>
  <si>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</si>
  <si>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</si>
  <si>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</si>
  <si>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</si>
  <si>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</si>
  <si>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</si>
  <si>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</si>
  <si>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</si>
  <si>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</si>
  <si>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</si>
  <si>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</si>
  <si>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</si>
  <si>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</si>
  <si>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</si>
  <si>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</si>
  <si>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</si>
  <si>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</si>
  <si>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</si>
  <si>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</si>
  <si>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</si>
  <si>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</si>
  <si>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</si>
  <si>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</si>
  <si>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</si>
  <si>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</si>
  <si>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</si>
  <si>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</si>
  <si>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</si>
  <si>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</si>
  <si>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</si>
  <si>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</si>
  <si>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</si>
  <si>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</si>
  <si>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</si>
  <si>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</si>
  <si>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</si>
  <si>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</si>
  <si>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</si>
  <si>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</si>
  <si>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</si>
  <si>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</si>
  <si>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</si>
  <si>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</si>
  <si>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</si>
  <si>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</si>
  <si>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</si>
  <si>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</si>
  <si>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</si>
  <si>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</si>
  <si>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</si>
  <si>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</si>
  <si>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</si>
  <si>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</si>
  <si>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</si>
  <si>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</si>
  <si>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</si>
  <si>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</si>
  <si>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</si>
  <si>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</si>
  <si>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</si>
  <si>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</si>
  <si>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</si>
  <si>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</si>
  <si>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</si>
  <si>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</si>
  <si>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</si>
  <si>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</si>
  <si>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</si>
  <si>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</si>
  <si>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</si>
  <si>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</si>
  <si>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</si>
  <si>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</si>
  <si>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</si>
  <si>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</si>
  <si>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</si>
  <si>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</si>
  <si>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</si>
  <si>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</si>
  <si>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</si>
  <si>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</si>
  <si>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</si>
  <si>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</si>
  <si>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</si>
  <si>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</si>
  <si>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</si>
  <si>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</si>
  <si>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</si>
  <si>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</si>
  <si>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</si>
  <si>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</si>
  <si>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</si>
  <si>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</si>
  <si>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</si>
  <si>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</si>
  <si>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</si>
  <si>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</si>
  <si>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</si>
  <si>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</si>
  <si>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</si>
  <si>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</si>
  <si>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</si>
  <si>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</si>
  <si>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</si>
  <si>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</si>
  <si>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</si>
  <si>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</si>
  <si>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</si>
  <si>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</si>
  <si>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</si>
  <si>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</si>
  <si>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</si>
  <si>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</si>
  <si>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</si>
  <si>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</si>
  <si>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</si>
  <si>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</si>
  <si>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</si>
  <si>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</si>
  <si>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</si>
  <si>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</si>
  <si>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</si>
  <si>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</si>
  <si>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</si>
  <si>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</si>
  <si>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</si>
  <si>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</si>
  <si>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</si>
  <si>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</si>
  <si>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</si>
  <si>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</si>
  <si>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</si>
  <si>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</si>
  <si>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</si>
  <si>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</si>
  <si>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</si>
  <si>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</si>
  <si>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</si>
  <si>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</si>
  <si>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</si>
  <si>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</si>
  <si>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</si>
  <si>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</si>
  <si>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</si>
  <si>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</si>
  <si>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</si>
  <si>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</si>
  <si>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</si>
  <si>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</si>
  <si>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</si>
  <si>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</si>
  <si>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</si>
  <si>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</si>
  <si>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</si>
  <si>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</si>
  <si>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</si>
  <si>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</si>
  <si>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</si>
  <si>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</si>
  <si>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</si>
  <si>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</si>
  <si>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</si>
  <si>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</si>
  <si>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</si>
  <si>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</si>
  <si>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</si>
  <si>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</si>
  <si>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</si>
  <si>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</si>
  <si>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</si>
  <si>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</si>
  <si>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</si>
  <si>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</si>
  <si>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</si>
  <si>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</si>
  <si>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</si>
  <si>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</si>
  <si>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</si>
  <si>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</si>
  <si>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</si>
  <si>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</si>
  <si>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</si>
  <si>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</si>
  <si>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</si>
  <si>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</si>
  <si>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</si>
  <si>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</si>
  <si>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</si>
  <si>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</si>
  <si>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</si>
  <si>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</si>
  <si>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</si>
  <si>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</si>
  <si>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</si>
  <si>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</si>
  <si>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</si>
  <si>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</si>
  <si>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</si>
  <si>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</si>
  <si>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</si>
  <si>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</si>
  <si>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</si>
  <si>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</si>
  <si>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</si>
  <si>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</si>
  <si>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</si>
  <si>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</si>
  <si>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</si>
  <si>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</si>
  <si>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</si>
  <si>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</si>
  <si>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</si>
  <si>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</si>
  <si>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</si>
  <si>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</si>
  <si>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</si>
  <si>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</si>
  <si>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</si>
  <si>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</si>
  <si>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</si>
  <si>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</si>
  <si>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</si>
  <si>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</si>
  <si>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</si>
  <si>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</si>
  <si>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</si>
  <si>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</si>
  <si>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</si>
  <si>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</si>
  <si>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</si>
  <si>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</si>
  <si>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</si>
  <si>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</si>
  <si>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</si>
  <si>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</si>
  <si>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</si>
  <si>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</si>
  <si>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</si>
  <si>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</si>
  <si>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</si>
  <si>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</si>
  <si>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</si>
  <si>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</si>
  <si>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</si>
  <si>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</si>
  <si>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</si>
  <si>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</si>
  <si>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</si>
  <si>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</si>
  <si>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</si>
  <si>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</si>
  <si>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</si>
  <si>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</si>
  <si>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</si>
  <si>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</si>
  <si>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</si>
  <si>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</si>
  <si>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</si>
  <si>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</si>
  <si>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</si>
  <si>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</si>
  <si>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</si>
  <si>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</si>
  <si>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</si>
  <si>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</si>
  <si>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</si>
  <si>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</si>
  <si>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</si>
  <si>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</si>
  <si>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</si>
  <si>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</si>
  <si>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</si>
  <si>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</si>
  <si>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</si>
  <si>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</si>
  <si>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</si>
  <si>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</si>
  <si>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</si>
  <si>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</si>
  <si>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</si>
  <si>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</si>
  <si>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</si>
  <si>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</si>
  <si>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</si>
  <si>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</si>
  <si>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</si>
  <si>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</si>
  <si>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</si>
  <si>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</si>
  <si>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</si>
  <si>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</si>
  <si>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</si>
  <si>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</si>
  <si>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</si>
  <si>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</si>
  <si>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</si>
  <si>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</si>
  <si>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</si>
  <si>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</si>
  <si>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</si>
  <si>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</si>
  <si>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</si>
  <si>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</si>
  <si>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</si>
  <si>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</si>
  <si>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</si>
  <si>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</si>
  <si>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</si>
  <si>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</si>
  <si>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</si>
  <si>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</si>
  <si>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</si>
  <si>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</si>
  <si>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</si>
  <si>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</si>
  <si>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</si>
  <si>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</si>
  <si>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</si>
  <si>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</si>
  <si>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</si>
  <si>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</si>
  <si>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</si>
  <si>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</si>
  <si>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</si>
  <si>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</si>
  <si>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</si>
  <si>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</si>
  <si>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</si>
  <si>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</si>
  <si>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</si>
  <si>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</si>
  <si>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</si>
  <si>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</si>
  <si>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</si>
  <si>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</si>
  <si>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</si>
  <si>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</si>
  <si>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</si>
  <si>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</si>
  <si>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</si>
  <si>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</si>
  <si>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</si>
  <si>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</si>
  <si>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</si>
  <si>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</si>
  <si>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</si>
  <si>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</si>
  <si>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</si>
  <si>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</si>
  <si>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</si>
  <si>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</si>
  <si>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</si>
  <si>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</si>
  <si>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</si>
  <si>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</si>
  <si>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</si>
  <si>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</si>
  <si>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</si>
  <si>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</si>
  <si>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</si>
  <si>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</si>
  <si>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</si>
  <si>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</si>
  <si>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</si>
  <si>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</si>
  <si>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</si>
  <si>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</si>
  <si>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</si>
  <si>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</si>
  <si>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</si>
  <si>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</si>
  <si>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</si>
  <si>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</si>
  <si>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</si>
  <si>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</si>
  <si>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</si>
  <si>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</si>
  <si>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</si>
  <si>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</si>
  <si>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</si>
  <si>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</si>
  <si>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</si>
  <si>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</si>
  <si>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</si>
  <si>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</si>
  <si>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</si>
  <si>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</si>
  <si>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</si>
  <si>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</si>
  <si>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</si>
  <si>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</si>
  <si>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</si>
  <si>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</si>
  <si>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</si>
  <si>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</si>
  <si>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</si>
  <si>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</si>
  <si>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</si>
  <si>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</si>
  <si>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</si>
  <si>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</si>
  <si>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</si>
  <si>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</si>
  <si>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</si>
  <si>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</si>
  <si>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</si>
  <si>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</si>
  <si>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</si>
  <si>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</si>
  <si>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</si>
  <si>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</si>
  <si>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</si>
  <si>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</si>
  <si>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</si>
  <si>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</si>
  <si>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</si>
  <si>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</si>
  <si>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</si>
  <si>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</si>
  <si>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</si>
  <si>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</si>
  <si>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</si>
  <si>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</si>
  <si>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</si>
  <si>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</si>
  <si>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</si>
  <si>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</si>
  <si>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</si>
  <si>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</si>
  <si>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</si>
  <si>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</si>
  <si>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</si>
  <si>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</si>
  <si>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</si>
  <si>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</si>
  <si>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</si>
  <si>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</si>
  <si>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</si>
  <si>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</si>
  <si>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</si>
  <si>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</si>
  <si>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</si>
  <si>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</si>
  <si>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</si>
  <si>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</si>
  <si>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</si>
  <si>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</si>
  <si>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</si>
  <si>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</si>
  <si>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</si>
  <si>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</si>
  <si>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</si>
  <si>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</si>
  <si>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</si>
  <si>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</si>
  <si>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</si>
  <si>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</si>
  <si>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</si>
  <si>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</si>
  <si>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</si>
  <si>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</si>
  <si>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</si>
  <si>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</si>
  <si>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</si>
  <si>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</si>
  <si>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</si>
  <si>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</si>
  <si>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</si>
  <si>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</si>
  <si>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</si>
  <si>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</si>
  <si>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</si>
  <si>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</si>
  <si>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</si>
  <si>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</si>
  <si>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</si>
  <si>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</si>
  <si>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</si>
  <si>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</si>
  <si>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</si>
  <si>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</si>
  <si>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</si>
  <si>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</si>
  <si>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</si>
  <si>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</si>
  <si>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</si>
  <si>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</si>
  <si>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</si>
  <si>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</si>
  <si>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</si>
  <si>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</si>
  <si>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</si>
  <si>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</si>
  <si>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</si>
  <si>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</si>
  <si>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</si>
  <si>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</si>
  <si>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</si>
  <si>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</si>
  <si>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</si>
  <si>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</si>
  <si>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</si>
  <si>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</si>
  <si>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</si>
  <si>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</si>
  <si>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</si>
  <si>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</si>
  <si>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</si>
  <si>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</si>
  <si>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</si>
  <si>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</si>
  <si>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</si>
  <si>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</si>
  <si>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</si>
  <si>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</si>
  <si>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</si>
  <si>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</si>
  <si>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</si>
  <si>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</si>
  <si>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</si>
  <si>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</si>
  <si>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</si>
  <si>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</si>
  <si>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</si>
  <si>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</si>
  <si>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</si>
  <si>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</si>
  <si>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</si>
  <si>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</si>
  <si>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</si>
  <si>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</si>
  <si>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</si>
  <si>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</si>
  <si>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</si>
  <si>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</si>
  <si>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</si>
  <si>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</si>
  <si>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</si>
  <si>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</si>
  <si>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</si>
  <si>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</si>
  <si>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</si>
  <si>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</si>
  <si>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</si>
  <si>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</si>
  <si>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</si>
  <si>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</si>
  <si>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</si>
  <si>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</si>
  <si>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</si>
  <si>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</si>
  <si>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</si>
  <si>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</si>
  <si>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</si>
  <si>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</si>
  <si>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</si>
  <si>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</si>
  <si>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</si>
  <si>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</si>
  <si>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</si>
  <si>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</si>
  <si>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</si>
  <si>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</si>
  <si>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</si>
  <si>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</si>
  <si>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</si>
  <si>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</si>
  <si>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</si>
  <si>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</si>
  <si>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</si>
  <si>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</si>
  <si>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</si>
  <si>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</si>
  <si>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</si>
  <si>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</si>
  <si>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</si>
  <si>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</si>
  <si>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</si>
  <si>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</si>
  <si>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</si>
  <si>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</si>
  <si>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</si>
  <si>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</si>
  <si>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</si>
  <si>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</si>
  <si>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</si>
  <si>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</si>
  <si>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</si>
  <si>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</si>
  <si>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</si>
  <si>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</si>
  <si>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</si>
  <si>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</si>
  <si>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</si>
  <si>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</si>
  <si>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</si>
  <si>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</si>
  <si>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</si>
  <si>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</si>
  <si>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</si>
  <si>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</si>
  <si>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</si>
  <si>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</si>
  <si>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</si>
  <si>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</si>
  <si>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</si>
  <si>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</si>
  <si>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</si>
  <si>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</si>
  <si>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</si>
  <si>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</si>
  <si>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</si>
  <si>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</si>
  <si>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</si>
  <si>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</si>
  <si>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</si>
  <si>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</si>
  <si>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</si>
  <si>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</si>
  <si>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</si>
  <si>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</si>
  <si>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</si>
  <si>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</si>
  <si>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</si>
  <si>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</si>
  <si>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</si>
  <si>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</si>
  <si>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</si>
  <si>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</si>
  <si>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</si>
  <si>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</si>
  <si>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</si>
  <si>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</si>
  <si>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</si>
  <si>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</si>
  <si>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</si>
  <si>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</si>
  <si>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</si>
  <si>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</si>
  <si>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</si>
  <si>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</si>
  <si>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</si>
  <si>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</si>
  <si>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</si>
  <si>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</si>
  <si>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</si>
  <si>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</si>
  <si>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</si>
  <si>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</si>
  <si>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</si>
  <si>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</si>
  <si>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</si>
  <si>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</si>
  <si>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</si>
  <si>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</si>
  <si>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</si>
  <si>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</si>
  <si>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</si>
  <si>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</si>
  <si>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</si>
  <si>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</si>
  <si>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</si>
  <si>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</si>
  <si>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</si>
  <si>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</si>
  <si>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</si>
  <si>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</si>
  <si>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</si>
  <si>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</si>
  <si>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</si>
  <si>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</si>
  <si>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</si>
  <si>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</si>
  <si>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</si>
  <si>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</si>
  <si>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</si>
  <si>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</si>
  <si>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</si>
  <si>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</si>
  <si>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</si>
  <si>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</si>
  <si>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</si>
  <si>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</si>
  <si>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</si>
  <si>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</si>
  <si>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</si>
  <si>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</si>
  <si>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</si>
  <si>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</si>
  <si>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</si>
  <si>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</si>
  <si>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</si>
  <si>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</si>
  <si>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</si>
  <si>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</si>
  <si>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</si>
  <si>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</si>
  <si>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</si>
  <si>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</si>
  <si>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</si>
  <si>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</si>
  <si>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</si>
  <si>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</si>
  <si>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</si>
  <si>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</si>
  <si>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</si>
  <si>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</si>
  <si>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</si>
  <si>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</si>
  <si>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</si>
  <si>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</si>
  <si>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</si>
  <si>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</si>
  <si>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</si>
  <si>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</si>
  <si>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</si>
  <si>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</si>
  <si>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</si>
  <si>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</si>
  <si>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</si>
  <si>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</si>
  <si>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</si>
  <si>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</si>
  <si>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</si>
  <si>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</si>
  <si>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</si>
  <si>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</si>
  <si>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</si>
  <si>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</si>
  <si>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</si>
  <si>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</si>
  <si>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</si>
  <si>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</si>
  <si>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</si>
  <si>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</si>
  <si>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</si>
  <si>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</si>
  <si>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</si>
  <si>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</si>
  <si>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</si>
  <si>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</si>
  <si>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</si>
  <si>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</si>
  <si>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</si>
  <si>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</si>
  <si>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</si>
  <si>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</si>
  <si>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</si>
  <si>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</si>
  <si>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</si>
  <si>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</si>
  <si>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</si>
  <si>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</si>
  <si>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</si>
  <si>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</si>
  <si>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</si>
  <si>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</si>
  <si>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</si>
  <si>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</si>
  <si>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</si>
  <si>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</si>
  <si>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</si>
  <si>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</si>
  <si>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</si>
  <si>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</si>
  <si>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</si>
  <si>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</si>
  <si>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</si>
  <si>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</si>
  <si>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</si>
  <si>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</si>
  <si>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</si>
  <si>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</si>
  <si>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</si>
  <si>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</si>
  <si>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</si>
  <si>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</si>
  <si>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</si>
  <si>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</si>
  <si>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</si>
  <si>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</si>
  <si>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</si>
  <si>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</si>
  <si>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</si>
  <si>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</si>
  <si>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</si>
  <si>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</si>
  <si>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</si>
  <si>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</si>
  <si>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</si>
  <si>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</si>
  <si>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</si>
  <si>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</si>
  <si>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</si>
  <si>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</si>
  <si>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</si>
  <si>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</si>
  <si>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</si>
  <si>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</si>
  <si>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</si>
  <si>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</si>
  <si>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</si>
  <si>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</si>
  <si>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</si>
  <si>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</si>
  <si>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</si>
  <si>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</si>
  <si>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</si>
  <si>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</si>
  <si>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</si>
  <si>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</si>
  <si>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</si>
  <si>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</si>
  <si>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</si>
  <si>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</si>
  <si>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</si>
  <si>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</si>
  <si>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</si>
  <si>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</si>
  <si>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</si>
  <si>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</si>
  <si>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</si>
  <si>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</si>
  <si>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</si>
  <si>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</si>
  <si>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</si>
  <si>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</si>
  <si>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</si>
  <si>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</si>
  <si>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</si>
  <si>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</si>
  <si>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</si>
  <si>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</si>
  <si>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</si>
  <si>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</si>
  <si>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</si>
  <si>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</si>
  <si>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</si>
  <si>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</si>
  <si>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</si>
  <si>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</si>
  <si>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</si>
  <si>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</si>
  <si>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</si>
  <si>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</si>
  <si>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</si>
  <si>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</si>
  <si>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</si>
  <si>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</si>
  <si>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</si>
  <si>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</si>
  <si>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</si>
  <si>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</si>
  <si>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</si>
  <si>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</si>
  <si>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</si>
  <si>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</si>
  <si>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</si>
  <si>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</si>
  <si>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</si>
  <si>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</si>
  <si>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</si>
  <si>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</si>
  <si>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</si>
  <si>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</si>
  <si>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</si>
  <si>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</si>
  <si>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</si>
  <si>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</si>
  <si>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</si>
  <si>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</si>
  <si>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</si>
  <si>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</si>
  <si>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</si>
  <si>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</si>
  <si>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</si>
  <si>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</si>
  <si>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</si>
  <si>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</si>
  <si>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</si>
  <si>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</si>
  <si>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</si>
  <si>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</si>
  <si>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</si>
  <si>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</si>
  <si>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</si>
  <si>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</si>
  <si>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</si>
  <si>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</si>
  <si>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</si>
  <si>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</si>
  <si>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</si>
  <si>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</si>
  <si>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</si>
  <si>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</si>
  <si>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</si>
  <si>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</si>
  <si>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</si>
  <si>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</si>
  <si>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</si>
  <si>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</si>
  <si>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</si>
  <si>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</si>
  <si>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</si>
  <si>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</si>
  <si>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</si>
  <si>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</si>
  <si>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</si>
  <si>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</si>
  <si>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</si>
  <si>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</si>
  <si>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</si>
  <si>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</si>
  <si>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</si>
  <si>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</si>
  <si>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</si>
  <si>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</si>
  <si>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</si>
  <si>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</si>
  <si>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</si>
  <si>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</si>
  <si>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</si>
  <si>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</si>
  <si>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</si>
  <si>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</si>
  <si>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</si>
  <si>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</si>
  <si>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</si>
  <si>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</si>
  <si>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</si>
  <si>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</si>
  <si>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</si>
  <si>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</si>
  <si>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</si>
  <si>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</si>
  <si>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</si>
  <si>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</si>
  <si>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</si>
  <si>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</si>
  <si>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</si>
  <si>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</si>
  <si>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</si>
  <si>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</si>
  <si>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</si>
  <si>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</si>
  <si>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</si>
  <si>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</si>
  <si>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</si>
  <si>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</si>
  <si>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</si>
  <si>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</si>
  <si>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</si>
  <si>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</si>
  <si>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</si>
  <si>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</si>
  <si>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</si>
  <si>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</si>
  <si>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</si>
  <si>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</si>
  <si>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</si>
  <si>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</si>
  <si>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</si>
  <si>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</si>
  <si>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</si>
  <si>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</si>
  <si>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</si>
  <si>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</si>
  <si>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</si>
  <si>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</si>
  <si>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</si>
  <si>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</si>
  <si>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</si>
  <si>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</si>
  <si>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</si>
  <si>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</si>
  <si>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</si>
  <si>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</si>
  <si>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</si>
  <si>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</si>
  <si>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</si>
  <si>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</si>
  <si>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</si>
  <si>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</si>
  <si>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</si>
  <si>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</si>
  <si>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</si>
  <si>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</si>
  <si>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</si>
  <si>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</si>
  <si>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</si>
  <si>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</si>
  <si>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</si>
  <si>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</si>
  <si>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</si>
  <si>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</si>
  <si>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</si>
  <si>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</si>
  <si>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</si>
  <si>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</si>
  <si>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</si>
  <si>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</si>
  <si>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</si>
  <si>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</si>
  <si>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</si>
  <si>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</si>
  <si>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</si>
  <si>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</si>
  <si>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</si>
  <si>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</si>
  <si>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</si>
  <si>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</si>
  <si>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</si>
  <si>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</si>
  <si>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</si>
  <si>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</si>
  <si>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</si>
  <si>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</si>
  <si>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</si>
  <si>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</si>
  <si>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</si>
  <si>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</si>
  <si>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</si>
  <si>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</si>
  <si>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</si>
  <si>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</si>
  <si>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</si>
  <si>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</si>
  <si>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</si>
  <si>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</si>
  <si>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</si>
  <si>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</si>
  <si>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</si>
  <si>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</si>
  <si>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</si>
  <si>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</si>
  <si>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</si>
  <si>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</si>
  <si>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</si>
  <si>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</si>
  <si>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</si>
  <si>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</si>
  <si>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</si>
  <si>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</si>
  <si>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</si>
  <si>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</si>
  <si>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</si>
  <si>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</si>
  <si>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</si>
  <si>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</si>
  <si>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</si>
  <si>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</si>
  <si>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</si>
  <si>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</si>
  <si>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</si>
  <si>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</si>
  <si>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</si>
  <si>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</si>
  <si>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</si>
  <si>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</si>
  <si>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</si>
  <si>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</si>
  <si>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</si>
  <si>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</si>
  <si>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</si>
  <si>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</si>
  <si>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</si>
  <si>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</si>
  <si>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</si>
  <si>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</si>
  <si>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</si>
  <si>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</si>
  <si>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</si>
  <si>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</si>
  <si>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</si>
  <si>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</si>
  <si>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</si>
  <si>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</si>
  <si>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</si>
  <si>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</si>
  <si>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</si>
  <si>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</si>
  <si>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</si>
  <si>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</si>
  <si>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</si>
  <si>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</si>
  <si>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</si>
  <si>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</si>
  <si>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</si>
  <si>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</si>
  <si>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</si>
  <si>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</si>
  <si>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</si>
  <si>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</si>
  <si>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</si>
  <si>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</si>
  <si>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</si>
  <si>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</si>
  <si>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</si>
  <si>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</si>
  <si>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</si>
  <si>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</si>
  <si>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</si>
  <si>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</si>
  <si>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</si>
  <si>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</si>
  <si>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</si>
  <si>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</si>
  <si>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</si>
  <si>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</si>
  <si>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</si>
  <si>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</si>
  <si>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</si>
  <si>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</si>
  <si>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</si>
  <si>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</si>
  <si>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</si>
  <si>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</si>
  <si>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</si>
  <si>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</si>
  <si>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</si>
  <si>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</si>
  <si>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</si>
  <si>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</si>
  <si>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</si>
  <si>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</si>
  <si>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</si>
  <si>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</si>
  <si>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</si>
  <si>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</si>
  <si>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</si>
  <si>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</si>
  <si>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</si>
  <si>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</si>
  <si>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</si>
  <si>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</si>
  <si>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</si>
  <si>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</si>
  <si>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</si>
  <si>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</si>
  <si>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</si>
  <si>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</si>
  <si>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</si>
  <si>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</si>
  <si>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</si>
  <si>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</si>
  <si>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</si>
  <si>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</si>
  <si>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</si>
  <si>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</si>
  <si>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</si>
  <si>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</si>
  <si>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</si>
  <si>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</si>
  <si>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</si>
  <si>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</si>
  <si>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</si>
  <si>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</si>
  <si>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</si>
  <si>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</si>
  <si>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</si>
  <si>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</si>
  <si>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</si>
  <si>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</si>
  <si>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</si>
  <si>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</si>
  <si>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</si>
  <si>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</si>
  <si>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</si>
  <si>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</si>
  <si>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</si>
  <si>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</si>
  <si>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</si>
  <si>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</si>
  <si>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</si>
  <si>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</si>
  <si>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</si>
  <si>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</si>
  <si>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</si>
  <si>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</si>
  <si>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</si>
  <si>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</si>
  <si>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</si>
  <si>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</si>
  <si>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</si>
  <si>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</si>
  <si>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</si>
  <si>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</si>
  <si>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</si>
  <si>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</si>
  <si>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</si>
  <si>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</si>
  <si>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</si>
  <si>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</si>
  <si>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</si>
  <si>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</si>
  <si>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</si>
  <si>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</si>
  <si>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</si>
  <si>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</si>
  <si>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</si>
  <si>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</si>
  <si>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</si>
  <si>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</si>
  <si>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</si>
  <si>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</si>
  <si>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</si>
  <si>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</si>
  <si>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</si>
  <si>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</si>
  <si>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</si>
  <si>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</si>
  <si>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</si>
  <si>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</si>
  <si>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</si>
  <si>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</si>
  <si>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</si>
  <si>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</si>
  <si>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</si>
  <si>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</si>
  <si>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</si>
  <si>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</si>
  <si>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</si>
  <si>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</si>
  <si>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</si>
  <si>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</si>
  <si>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</si>
  <si>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</si>
  <si>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</si>
  <si>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</si>
  <si>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</si>
  <si>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</si>
  <si>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</si>
  <si>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</si>
  <si>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</si>
  <si>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</si>
  <si>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</si>
  <si>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</si>
  <si>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</si>
  <si>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</si>
  <si>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</si>
  <si>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</si>
  <si>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</si>
  <si>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</si>
  <si>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</si>
  <si>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</si>
  <si>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</si>
  <si>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</si>
  <si>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</si>
  <si>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</si>
  <si>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</si>
  <si>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</si>
  <si>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</si>
  <si>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</si>
  <si>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</si>
  <si>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</si>
  <si>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</si>
  <si>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</si>
  <si>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</si>
  <si>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</si>
  <si>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</si>
  <si>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</si>
  <si>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</si>
  <si>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</si>
  <si>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</si>
  <si>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</si>
  <si>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</si>
  <si>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</si>
  <si>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</si>
  <si>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</si>
  <si>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</si>
  <si>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</si>
  <si>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</si>
  <si>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</si>
  <si>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</si>
  <si>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</si>
  <si>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</si>
  <si>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</si>
  <si>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</si>
  <si>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</si>
  <si>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</si>
  <si>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</si>
  <si>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</si>
  <si>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</si>
  <si>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</si>
  <si>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</si>
  <si>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</si>
  <si>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</si>
  <si>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</si>
  <si>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</si>
  <si>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</si>
  <si>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</si>
  <si>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</si>
  <si>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</si>
  <si>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</si>
  <si>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</si>
  <si>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</si>
  <si>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</si>
  <si>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</si>
  <si>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</si>
  <si>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</si>
  <si>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</si>
  <si>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</si>
  <si>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</si>
  <si>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</si>
  <si>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</si>
  <si>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</si>
  <si>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</si>
  <si>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</si>
  <si>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</si>
  <si>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</si>
  <si>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</si>
  <si>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</si>
  <si>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</si>
  <si>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</si>
  <si>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</si>
  <si>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</si>
  <si>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</si>
  <si>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</si>
  <si>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</si>
  <si>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</si>
  <si>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</si>
  <si>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</si>
  <si>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</si>
  <si>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</si>
  <si>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</si>
  <si>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</si>
  <si>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</si>
  <si>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</si>
  <si>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</si>
  <si>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</si>
  <si>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</si>
  <si>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</si>
  <si>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</si>
  <si>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</si>
  <si>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</si>
  <si>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</si>
  <si>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</si>
  <si>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</si>
  <si>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</si>
  <si>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</si>
  <si>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</si>
  <si>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</si>
  <si>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</si>
  <si>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</si>
  <si>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</si>
  <si>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</si>
  <si>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</si>
  <si>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</si>
  <si>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</si>
  <si>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</si>
  <si>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</si>
  <si>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</si>
  <si>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</si>
  <si>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</si>
  <si>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</si>
  <si>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</si>
  <si>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</si>
  <si>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</si>
  <si>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</si>
  <si>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</si>
  <si>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</si>
  <si>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</si>
  <si>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</si>
  <si>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</si>
  <si>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</si>
  <si>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</si>
  <si>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</si>
  <si>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</si>
  <si>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</si>
  <si>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</si>
  <si>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</si>
  <si>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</si>
  <si>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</si>
  <si>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</si>
  <si>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</si>
  <si>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</si>
  <si>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</si>
  <si>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</si>
  <si>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</si>
  <si>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</si>
  <si>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</si>
  <si>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</si>
  <si>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</si>
  <si>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</si>
  <si>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</si>
  <si>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</si>
  <si>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</si>
  <si>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</si>
  <si>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</si>
  <si>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</si>
  <si>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</si>
  <si>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</si>
  <si>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</si>
  <si>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</si>
  <si>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</si>
  <si>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</si>
  <si>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</si>
  <si>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</si>
  <si>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</si>
  <si>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</si>
  <si>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</si>
  <si>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</si>
  <si>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</si>
  <si>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</si>
  <si>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</si>
  <si>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</si>
  <si>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</si>
  <si>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</si>
  <si>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</si>
  <si>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</si>
  <si>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</si>
  <si>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</si>
  <si>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</si>
  <si>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</si>
  <si>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</si>
  <si>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</si>
  <si>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</si>
  <si>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</si>
  <si>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</si>
  <si>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</si>
  <si>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</si>
  <si>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</si>
  <si>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</si>
  <si>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</si>
  <si>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</si>
  <si>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</si>
  <si>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</si>
  <si>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</si>
  <si>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</si>
  <si>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</si>
  <si>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</si>
  <si>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</si>
  <si>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</si>
  <si>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</si>
  <si>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</si>
  <si>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</si>
  <si>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</si>
  <si>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</si>
  <si>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</si>
  <si>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</si>
  <si>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</si>
  <si>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</si>
  <si>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</si>
  <si>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</si>
  <si>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</si>
  <si>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</si>
  <si>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</si>
  <si>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</si>
  <si>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</si>
  <si>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</si>
  <si>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</si>
  <si>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</si>
  <si>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</si>
  <si>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</si>
  <si>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</si>
  <si>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</si>
  <si>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</si>
  <si>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</si>
  <si>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</si>
  <si>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</si>
  <si>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</si>
  <si>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</si>
  <si>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</si>
  <si>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</si>
  <si>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</si>
  <si>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</si>
  <si>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</si>
  <si>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</si>
  <si>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</si>
  <si>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</si>
  <si>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</si>
  <si>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</si>
  <si>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</si>
  <si>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</si>
  <si>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</si>
  <si>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</si>
  <si>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</si>
  <si>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</si>
  <si>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</si>
  <si>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</si>
  <si>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</si>
  <si>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</si>
  <si>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</si>
  <si>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</si>
  <si>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</si>
  <si>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</si>
  <si>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</si>
  <si>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</si>
  <si>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</si>
  <si>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</si>
  <si>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</si>
  <si>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</si>
  <si>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</si>
  <si>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</si>
  <si>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</si>
  <si>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</si>
  <si>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</si>
  <si>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</si>
  <si>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</si>
  <si>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</si>
  <si>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</si>
  <si>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</si>
  <si>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</si>
  <si>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</si>
  <si>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</si>
  <si>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</si>
  <si>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</si>
  <si>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</si>
  <si>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</si>
  <si>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</si>
  <si>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</si>
  <si>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</si>
  <si>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</si>
  <si>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</si>
  <si>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</si>
  <si>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</si>
  <si>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</si>
  <si>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</si>
  <si>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</si>
  <si>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</si>
  <si>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</si>
  <si>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</si>
  <si>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</si>
  <si>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</si>
  <si>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</si>
  <si>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</si>
  <si>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</si>
  <si>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</si>
  <si>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</si>
  <si>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</si>
  <si>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</si>
  <si>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</si>
  <si>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</si>
  <si>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</si>
  <si>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</si>
  <si>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</si>
  <si>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</si>
  <si>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</si>
  <si>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</si>
  <si>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</si>
  <si>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</si>
  <si>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</si>
  <si>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</si>
  <si>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</si>
  <si>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</si>
  <si>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</si>
  <si>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</si>
  <si>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</si>
  <si>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</si>
  <si>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</si>
  <si>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</si>
  <si>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</si>
  <si>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</si>
  <si>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</si>
  <si>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</si>
  <si>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</si>
  <si>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</si>
  <si>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</si>
  <si>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</si>
  <si>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</si>
  <si>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</si>
  <si>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</si>
  <si>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</si>
  <si>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</si>
  <si>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</si>
  <si>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</si>
  <si>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</si>
  <si>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</si>
  <si>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</si>
  <si>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</si>
  <si>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</si>
  <si>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</si>
  <si>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</si>
  <si>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</si>
  <si>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</si>
  <si>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</si>
  <si>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</si>
  <si>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</si>
  <si>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</si>
  <si>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</si>
  <si>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</si>
  <si>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</si>
  <si>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</si>
  <si>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</si>
  <si>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</si>
  <si>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</si>
  <si>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</si>
  <si>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</si>
  <si>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</si>
  <si>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</si>
  <si>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</si>
  <si>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</si>
  <si>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</si>
  <si>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</si>
  <si>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</si>
  <si>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</si>
  <si>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</si>
  <si>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</si>
  <si>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</si>
  <si>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</si>
  <si>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</si>
  <si>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</si>
  <si>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</si>
  <si>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</si>
  <si>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</si>
  <si>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</si>
  <si>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</si>
  <si>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</si>
  <si>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</si>
  <si>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</si>
  <si>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</si>
  <si>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</si>
  <si>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</si>
  <si>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</si>
  <si>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</si>
  <si>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</si>
  <si>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</si>
  <si>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</si>
  <si>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</si>
  <si>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</si>
  <si>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</si>
  <si>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</si>
  <si>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</si>
  <si>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</si>
  <si>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</si>
  <si>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</si>
  <si>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</si>
  <si>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</si>
  <si>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</si>
  <si>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</si>
  <si>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</si>
  <si>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</si>
  <si>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</si>
  <si>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</si>
  <si>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</si>
  <si>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</si>
  <si>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</si>
  <si>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</si>
  <si>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</si>
  <si>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</si>
  <si>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</si>
  <si>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</si>
  <si>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</si>
  <si>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</si>
  <si>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</si>
  <si>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</si>
  <si>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</si>
  <si>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</si>
  <si>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</si>
  <si>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</si>
  <si>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</si>
  <si>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</si>
  <si>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</si>
  <si>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</si>
  <si>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</si>
  <si>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</si>
  <si>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</si>
  <si>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</si>
  <si>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</si>
  <si>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</si>
  <si>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</si>
  <si>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</si>
  <si>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</si>
  <si>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</si>
  <si>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</si>
  <si>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</si>
  <si>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</si>
  <si>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</si>
  <si>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</si>
  <si>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</si>
  <si>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</si>
  <si>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</si>
  <si>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</si>
  <si>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</si>
  <si>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</si>
  <si>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</si>
  <si>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</si>
  <si>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</si>
  <si>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</si>
  <si>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</si>
  <si>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</si>
  <si>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</si>
  <si>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</si>
  <si>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</si>
  <si>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</si>
  <si>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</si>
  <si>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</si>
  <si>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</si>
  <si>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</si>
  <si>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</si>
  <si>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</si>
  <si>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</si>
  <si>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</si>
  <si>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</si>
  <si>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</si>
  <si>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</si>
  <si>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</si>
  <si>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</si>
  <si>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</si>
  <si>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</si>
  <si>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</si>
  <si>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</si>
  <si>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</si>
  <si>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</si>
  <si>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</si>
  <si>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</si>
  <si>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</si>
  <si>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</si>
  <si>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</si>
  <si>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</si>
  <si>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</si>
  <si>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</si>
  <si>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</si>
  <si>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</si>
  <si>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</si>
  <si>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</si>
  <si>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</si>
  <si>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</si>
  <si>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</si>
  <si>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</si>
  <si>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</si>
  <si>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</si>
  <si>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</si>
  <si>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</si>
  <si>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</si>
  <si>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</si>
  <si>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</si>
  <si>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</si>
  <si>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</si>
  <si>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</si>
  <si>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</si>
  <si>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</si>
  <si>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</si>
  <si>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</si>
  <si>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</si>
  <si>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</si>
  <si>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</si>
  <si>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</si>
  <si>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</si>
  <si>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</si>
  <si>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</si>
  <si>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</si>
  <si>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</si>
  <si>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</si>
  <si>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</si>
  <si>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</si>
  <si>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</si>
  <si>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</si>
  <si>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</si>
  <si>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</si>
  <si>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</si>
  <si>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</si>
  <si>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</si>
  <si>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</si>
  <si>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</si>
  <si>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</si>
  <si>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</si>
  <si>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</si>
  <si>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</si>
  <si>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</si>
  <si>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</si>
  <si>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</si>
  <si>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</si>
  <si>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</si>
  <si>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</si>
  <si>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</si>
  <si>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</si>
  <si>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</si>
  <si>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</si>
  <si>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</si>
  <si>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</si>
  <si>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</si>
  <si>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</si>
  <si>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</si>
  <si>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</si>
  <si>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</si>
  <si>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</si>
  <si>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</si>
  <si>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</si>
  <si>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</si>
  <si>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</si>
  <si>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</si>
  <si>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</si>
  <si>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</si>
  <si>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</si>
  <si>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</si>
  <si>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</si>
  <si>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</si>
  <si>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</si>
  <si>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</si>
  <si>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</si>
  <si>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</si>
  <si>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</si>
  <si>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</si>
  <si>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</si>
  <si>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</si>
  <si>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</si>
  <si>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</si>
  <si>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</si>
  <si>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</si>
  <si>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</si>
  <si>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</si>
  <si>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</si>
  <si>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</si>
  <si>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</si>
  <si>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</si>
  <si>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</si>
  <si>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</si>
  <si>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</si>
  <si>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</si>
  <si>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</si>
  <si>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</si>
  <si>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</si>
  <si>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</si>
  <si>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</si>
  <si>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</si>
  <si>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</si>
  <si>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</si>
  <si>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</si>
  <si>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</si>
  <si>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</si>
  <si>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</si>
  <si>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</si>
  <si>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</si>
  <si>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</si>
  <si>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</si>
  <si>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</si>
  <si>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</si>
  <si>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</si>
  <si>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</si>
  <si>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</si>
  <si>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</si>
  <si>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</si>
  <si>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</si>
  <si>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</si>
  <si>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</si>
  <si>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</si>
  <si>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</si>
  <si>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</si>
  <si>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</si>
  <si>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</si>
  <si>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</si>
  <si>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</si>
  <si>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</si>
  <si>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</si>
  <si>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</si>
  <si>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</si>
  <si>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</si>
  <si>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</si>
  <si>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</si>
  <si>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</si>
  <si>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</si>
  <si>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</si>
  <si>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</si>
  <si>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</si>
  <si>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</si>
  <si>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</si>
  <si>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</si>
  <si>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</si>
  <si>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</si>
  <si>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</si>
  <si>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</si>
  <si>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</si>
  <si>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</si>
  <si>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</si>
  <si>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</si>
  <si>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</si>
  <si>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</si>
  <si>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</si>
  <si>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</si>
  <si>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</si>
  <si>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</si>
  <si>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</si>
  <si>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</si>
  <si>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</si>
  <si>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</si>
  <si>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</si>
  <si>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</si>
  <si>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</si>
  <si>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</si>
  <si>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</si>
  <si>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</si>
  <si>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</si>
  <si>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</si>
  <si>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</si>
  <si>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</si>
  <si>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</si>
  <si>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</si>
  <si>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</si>
  <si>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</si>
  <si>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</si>
  <si>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</si>
  <si>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</si>
  <si>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</si>
  <si>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</si>
  <si>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</si>
  <si>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</si>
  <si>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</si>
  <si>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</si>
  <si>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</si>
  <si>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</si>
  <si>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</si>
  <si>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</si>
  <si>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</si>
  <si>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</si>
  <si>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</si>
  <si>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</si>
  <si>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</si>
  <si>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</si>
  <si>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</si>
  <si>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</si>
  <si>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</si>
  <si>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</si>
  <si>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</si>
  <si>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</si>
  <si>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</si>
  <si>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</si>
  <si>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</si>
  <si>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</si>
  <si>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</si>
  <si>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</si>
  <si>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</si>
  <si>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</si>
  <si>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</si>
  <si>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</si>
  <si>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</si>
  <si>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</si>
  <si>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</si>
  <si>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</si>
  <si>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</si>
  <si>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</si>
  <si>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</si>
  <si>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</si>
  <si>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</si>
  <si>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</si>
  <si>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</si>
  <si>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</si>
  <si>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</si>
  <si>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</si>
  <si>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</si>
  <si>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</si>
  <si>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</si>
  <si>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</si>
  <si>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</si>
  <si>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</si>
  <si>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</si>
  <si>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</si>
  <si>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</si>
  <si>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</si>
  <si>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</si>
  <si>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</si>
  <si>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</si>
  <si>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</si>
  <si>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</si>
  <si>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</si>
  <si>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</si>
  <si>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</si>
  <si>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</si>
  <si>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</si>
  <si>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</si>
  <si>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</si>
  <si>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</si>
  <si>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</si>
  <si>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</si>
  <si>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</si>
  <si>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</si>
  <si>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</si>
  <si>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</si>
  <si>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</si>
  <si>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</si>
  <si>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</si>
  <si>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</si>
  <si>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</si>
  <si>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</si>
  <si>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</si>
  <si>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</si>
  <si>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</si>
  <si>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</si>
  <si>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</si>
  <si>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</si>
  <si>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</si>
  <si>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</si>
  <si>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</si>
  <si>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</si>
  <si>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</si>
  <si>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</si>
  <si>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</si>
  <si>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</si>
  <si>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</si>
  <si>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</si>
  <si>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</si>
  <si>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</si>
  <si>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</si>
  <si>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</si>
  <si>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</si>
  <si>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</si>
  <si>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</si>
  <si>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</si>
  <si>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</si>
  <si>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</si>
  <si>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</si>
  <si>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</si>
  <si>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</si>
  <si>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</si>
  <si>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</si>
  <si>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</si>
  <si>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</si>
  <si>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</si>
  <si>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</si>
  <si>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</si>
  <si>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</si>
  <si>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</si>
  <si>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</si>
  <si>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</si>
  <si>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</si>
  <si>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</si>
  <si>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</si>
  <si>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</si>
  <si>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</si>
  <si>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</si>
  <si>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</si>
  <si>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</si>
  <si>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</si>
  <si>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</si>
  <si>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</si>
  <si>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</si>
  <si>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</si>
  <si>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</si>
  <si>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</si>
  <si>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</si>
  <si>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</si>
  <si>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</si>
  <si>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</si>
  <si>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</si>
  <si>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</si>
  <si>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</si>
  <si>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</si>
  <si>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</si>
  <si>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</si>
  <si>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</si>
  <si>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</si>
  <si>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</si>
  <si>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</si>
  <si>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</si>
  <si>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</si>
  <si>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</si>
  <si>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</si>
  <si>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</si>
  <si>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</si>
  <si>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</si>
  <si>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</si>
  <si>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</si>
  <si>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</si>
  <si>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</si>
  <si>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</si>
  <si>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</si>
  <si>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</si>
  <si>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</si>
  <si>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</si>
  <si>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</si>
  <si>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</si>
  <si>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</si>
  <si>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</si>
  <si>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</si>
  <si>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</si>
  <si>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</si>
  <si>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</si>
  <si>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</si>
  <si>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</si>
  <si>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</si>
  <si>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</si>
  <si>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</si>
  <si>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</si>
  <si>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</si>
  <si>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</si>
  <si>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</si>
  <si>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</si>
  <si>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</si>
  <si>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</si>
  <si>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</si>
  <si>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</si>
  <si>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</si>
  <si>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</si>
  <si>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</si>
  <si>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</si>
  <si>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</si>
  <si>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</si>
  <si>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</si>
  <si>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</si>
  <si>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</si>
  <si>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</si>
  <si>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</si>
  <si>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</si>
  <si>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</si>
  <si>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</si>
  <si>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</si>
  <si>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</si>
  <si>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</si>
  <si>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</si>
  <si>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</si>
  <si>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</si>
  <si>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</si>
  <si>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</si>
  <si>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</si>
  <si>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</si>
  <si>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</si>
  <si>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</si>
  <si>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</si>
  <si>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</si>
  <si>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</si>
  <si>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</si>
  <si>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</si>
  <si>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</si>
  <si>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</si>
  <si>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</si>
  <si>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</si>
  <si>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</si>
  <si>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</si>
  <si>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</si>
  <si>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</si>
  <si>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</si>
  <si>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</si>
  <si>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</si>
  <si>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</si>
  <si>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</si>
  <si>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</si>
  <si>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</si>
  <si>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</si>
  <si>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</si>
  <si>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</si>
  <si>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</si>
  <si>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</si>
  <si>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</si>
  <si>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</si>
  <si>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</si>
  <si>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</si>
  <si>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</si>
  <si>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</si>
  <si>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</si>
  <si>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</si>
  <si>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</si>
  <si>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</si>
  <si>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</si>
  <si>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</si>
  <si>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</si>
  <si>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</si>
  <si>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</si>
  <si>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</si>
  <si>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</si>
  <si>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</si>
  <si>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</si>
  <si>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</si>
  <si>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</si>
  <si>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</si>
  <si>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</si>
  <si>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</si>
  <si>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</si>
  <si>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</si>
  <si>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</si>
  <si>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</si>
  <si>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</si>
  <si>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</si>
  <si>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</si>
  <si>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</si>
  <si>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</si>
  <si>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</si>
  <si>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</si>
  <si>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</si>
  <si>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</si>
  <si>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</si>
  <si>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</si>
  <si>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</si>
  <si>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</si>
  <si>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</si>
  <si>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</si>
  <si>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</si>
  <si>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</si>
  <si>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</si>
  <si>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</si>
  <si>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</si>
  <si>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</si>
  <si>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</si>
  <si>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</si>
  <si>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</si>
  <si>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</si>
  <si>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</si>
  <si>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</si>
  <si>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</si>
  <si>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</si>
  <si>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</si>
  <si>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</si>
  <si>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</si>
  <si>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</si>
  <si>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</si>
  <si>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</si>
  <si>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</si>
  <si>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</si>
  <si>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</si>
  <si>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</si>
  <si>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</si>
  <si>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</si>
  <si>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</si>
  <si>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</si>
  <si>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</si>
  <si>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</si>
  <si>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</si>
  <si>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</si>
  <si>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</si>
  <si>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</si>
  <si>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</si>
  <si>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</si>
  <si>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</si>
  <si>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</si>
  <si>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</si>
  <si>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</si>
  <si>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</si>
  <si>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</si>
  <si>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</si>
  <si>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</si>
  <si>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</si>
  <si>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</si>
  <si>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</si>
  <si>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</si>
  <si>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</si>
  <si>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</si>
  <si>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</si>
  <si>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</si>
  <si>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</si>
  <si>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</si>
  <si>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</si>
  <si>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</si>
  <si>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</si>
  <si>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</si>
  <si>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</si>
  <si>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</si>
  <si>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</si>
  <si>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</si>
  <si>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</si>
  <si>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</si>
  <si>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</si>
  <si>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</si>
  <si>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</si>
  <si>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</si>
  <si>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</si>
  <si>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</si>
  <si>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</si>
  <si>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</si>
  <si>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</si>
  <si>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</si>
  <si>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</si>
  <si>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</si>
  <si>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</si>
  <si>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</si>
  <si>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</si>
  <si>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</si>
  <si>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</si>
  <si>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</si>
  <si>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</si>
  <si>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</si>
  <si>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</si>
  <si>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</si>
  <si>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</si>
  <si>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</si>
  <si>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</si>
  <si>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</si>
  <si>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</si>
  <si>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</si>
  <si>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</si>
  <si>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</si>
  <si>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</si>
  <si>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</si>
  <si>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</si>
  <si>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</si>
  <si>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</si>
  <si>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</si>
  <si>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</si>
  <si>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</si>
  <si>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</si>
  <si>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</si>
  <si>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</si>
  <si>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</si>
  <si>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</si>
  <si>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</si>
  <si>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</si>
  <si>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</si>
  <si>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</si>
  <si>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</si>
  <si>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</si>
  <si>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</si>
  <si>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</si>
  <si>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</si>
  <si>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</si>
  <si>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</si>
  <si>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</si>
  <si>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</si>
  <si>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</si>
  <si>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</si>
  <si>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</si>
  <si>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</si>
  <si>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</si>
  <si>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</si>
  <si>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</si>
  <si>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</si>
  <si>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</si>
  <si>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</si>
  <si>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</si>
  <si>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</si>
  <si>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</si>
  <si>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</si>
  <si>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</si>
  <si>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</si>
  <si>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</si>
  <si>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</si>
  <si>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</si>
  <si>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</si>
  <si>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</si>
  <si>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</si>
  <si>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</si>
  <si>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</si>
  <si>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</si>
  <si>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</si>
  <si>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</si>
  <si>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</si>
  <si>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</si>
  <si>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</si>
  <si>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</si>
  <si>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</si>
  <si>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</si>
  <si>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</si>
  <si>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</si>
  <si>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</si>
  <si>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</si>
  <si>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</si>
  <si>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</si>
  <si>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</si>
  <si>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</si>
  <si>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</si>
  <si>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</si>
  <si>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</si>
  <si>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</si>
  <si>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</si>
  <si>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</si>
  <si>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</si>
  <si>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</si>
  <si>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</si>
  <si>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</si>
  <si>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</si>
  <si>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</si>
  <si>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</si>
  <si>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</si>
  <si>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</si>
  <si>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</si>
  <si>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</si>
  <si>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</si>
  <si>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</si>
  <si>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</si>
  <si>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</si>
  <si>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</si>
  <si>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</si>
  <si>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</si>
  <si>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</si>
  <si>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</si>
  <si>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</si>
  <si>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</si>
  <si>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</si>
  <si>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</si>
  <si>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</si>
  <si>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</si>
  <si>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</si>
  <si>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</si>
  <si>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</si>
  <si>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</si>
  <si>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</si>
  <si>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</si>
  <si>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</si>
  <si>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</si>
  <si>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</si>
  <si>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</si>
  <si>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</si>
  <si>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</si>
  <si>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</si>
  <si>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</si>
  <si>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</si>
  <si>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</si>
  <si>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</si>
  <si>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</si>
  <si>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</si>
  <si>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</si>
  <si>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</si>
  <si>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</si>
  <si>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</si>
  <si>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</si>
  <si>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</si>
  <si>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</si>
  <si>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</si>
  <si>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</si>
  <si>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</si>
  <si>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</si>
  <si>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</si>
  <si>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</si>
  <si>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</si>
  <si>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</si>
  <si>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</si>
  <si>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</si>
  <si>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</si>
  <si>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</si>
  <si>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</si>
  <si>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</si>
  <si>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</si>
  <si>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</si>
  <si>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</si>
  <si>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</si>
  <si>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</si>
  <si>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</si>
  <si>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</si>
  <si>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</si>
  <si>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</si>
  <si>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</si>
  <si>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</si>
  <si>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</si>
  <si>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</si>
  <si>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</si>
  <si>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</si>
  <si>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</si>
  <si>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</si>
  <si>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</si>
  <si>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</si>
  <si>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</si>
  <si>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</si>
  <si>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</si>
  <si>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</si>
  <si>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</si>
  <si>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</si>
  <si>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</si>
  <si>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</si>
  <si>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</si>
  <si>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</si>
  <si>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</si>
  <si>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</si>
  <si>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</si>
  <si>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</si>
  <si>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</si>
  <si>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</si>
  <si>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</si>
  <si>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</si>
  <si>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</si>
  <si>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</si>
  <si>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</si>
  <si>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</si>
  <si>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</si>
  <si>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</si>
  <si>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</si>
  <si>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</si>
  <si>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</si>
  <si>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</si>
  <si>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</si>
  <si>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</si>
  <si>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</si>
  <si>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</si>
  <si>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</si>
  <si>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</si>
  <si>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</si>
  <si>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</si>
  <si>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</si>
  <si>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</si>
  <si>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</si>
  <si>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</si>
  <si>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</si>
  <si>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</si>
  <si>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</si>
  <si>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</si>
  <si>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</si>
  <si>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</si>
  <si>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</si>
  <si>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</si>
  <si>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</si>
  <si>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</si>
  <si>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</si>
  <si>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</si>
  <si>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</si>
  <si>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</si>
  <si>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</si>
  <si>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</si>
  <si>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</si>
  <si>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</si>
  <si>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</si>
  <si>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</si>
  <si>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</si>
  <si>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</si>
  <si>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</si>
  <si>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</si>
  <si>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</si>
  <si>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</si>
  <si>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</si>
  <si>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</si>
  <si>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</si>
  <si>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</si>
  <si>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</si>
  <si>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</si>
  <si>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</si>
  <si>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</si>
  <si>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</si>
  <si>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</si>
  <si>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</si>
  <si>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</si>
  <si>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</si>
  <si>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</si>
  <si>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</si>
  <si>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</si>
  <si>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</si>
  <si>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</si>
  <si>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</si>
  <si>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</si>
  <si>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</si>
  <si>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</si>
  <si>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</si>
  <si>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</si>
  <si>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</si>
  <si>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</si>
  <si>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</si>
  <si>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</si>
  <si>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</si>
  <si>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</si>
  <si>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</si>
  <si>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</si>
  <si>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</si>
  <si>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</si>
  <si>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</si>
  <si>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</si>
  <si>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</si>
  <si>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</si>
  <si>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</si>
  <si>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</si>
  <si>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</si>
  <si>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</si>
  <si>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</si>
  <si>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</si>
  <si>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</si>
  <si>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</si>
  <si>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</si>
  <si>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</si>
  <si>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</si>
  <si>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</si>
  <si>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</si>
  <si>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</si>
  <si>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</si>
  <si>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</si>
  <si>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</si>
  <si>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</si>
  <si>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</si>
  <si>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</si>
  <si>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</si>
  <si>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</si>
  <si>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</si>
  <si>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</si>
  <si>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</si>
  <si>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</si>
  <si>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</si>
  <si>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</si>
  <si>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</si>
  <si>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</si>
  <si>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</si>
  <si>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</si>
  <si>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</si>
  <si>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</si>
  <si>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</si>
  <si>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</si>
  <si>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</si>
  <si>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</si>
  <si>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</si>
  <si>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</si>
  <si>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</si>
  <si>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</si>
  <si>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</si>
  <si>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</si>
  <si>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</si>
  <si>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</si>
  <si>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</si>
  <si>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</si>
  <si>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</si>
  <si>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</si>
  <si>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</si>
  <si>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</si>
  <si>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</si>
  <si>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</si>
  <si>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</si>
  <si>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</si>
  <si>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</si>
  <si>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</si>
  <si>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</si>
  <si>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</si>
  <si>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</si>
  <si>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</si>
  <si>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</si>
  <si>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</si>
  <si>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</si>
  <si>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</si>
  <si>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</si>
  <si>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</si>
  <si>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</si>
  <si>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</si>
  <si>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</si>
  <si>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</si>
  <si>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</si>
  <si>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</si>
  <si>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</si>
  <si>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</si>
  <si>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</si>
  <si>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</si>
  <si>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</si>
  <si>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</si>
  <si>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</si>
  <si>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</si>
  <si>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</si>
  <si>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</si>
  <si>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</si>
  <si>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</si>
  <si>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</si>
  <si>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</si>
  <si>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</si>
  <si>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</si>
  <si>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</si>
  <si>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</si>
  <si>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</si>
  <si>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</si>
  <si>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</si>
  <si>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</si>
  <si>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</si>
  <si>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</si>
  <si>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</si>
  <si>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</si>
  <si>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</si>
  <si>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</si>
  <si>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</si>
  <si>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</si>
  <si>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</si>
  <si>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</si>
  <si>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</si>
  <si>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</si>
  <si>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</si>
  <si>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</si>
  <si>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</si>
  <si>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</si>
  <si>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</si>
  <si>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</si>
  <si>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</si>
  <si>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</si>
  <si>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</si>
  <si>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</si>
  <si>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</si>
  <si>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</si>
  <si>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</si>
  <si>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</si>
  <si>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</si>
  <si>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</si>
  <si>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</si>
  <si>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</si>
  <si>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</si>
  <si>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</si>
  <si>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</si>
  <si>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</si>
  <si>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</si>
  <si>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</si>
  <si>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</si>
  <si>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</si>
  <si>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</si>
  <si>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</si>
  <si>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</si>
  <si>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</si>
  <si>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</si>
  <si>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</si>
  <si>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</si>
  <si>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</si>
  <si>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</si>
  <si>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</si>
  <si>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</si>
  <si>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</si>
  <si>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</si>
  <si>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</si>
  <si>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</si>
  <si>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</si>
  <si>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</si>
  <si>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</si>
  <si>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</si>
  <si>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</si>
  <si>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</si>
  <si>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</si>
  <si>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</si>
  <si>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</si>
  <si>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</si>
  <si>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</si>
  <si>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</si>
  <si>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</si>
  <si>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</si>
  <si>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</si>
  <si>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</si>
  <si>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</si>
  <si>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</si>
  <si>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</si>
  <si>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</si>
  <si>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</si>
  <si>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</si>
  <si>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</si>
  <si>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</si>
  <si>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</si>
  <si>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</si>
  <si>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</si>
  <si>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</si>
  <si>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</si>
  <si>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</si>
  <si>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</si>
  <si>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</si>
  <si>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</si>
  <si>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</si>
  <si>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</si>
  <si>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</si>
  <si>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</si>
  <si>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</si>
  <si>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</si>
  <si>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</si>
  <si>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</si>
  <si>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</si>
  <si>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</si>
  <si>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</si>
  <si>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</si>
  <si>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</si>
  <si>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</si>
  <si>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</si>
  <si>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</si>
  <si>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</si>
  <si>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</si>
  <si>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</si>
  <si>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</si>
  <si>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</si>
  <si>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</si>
  <si>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</si>
  <si>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</si>
  <si>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</si>
  <si>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</si>
  <si>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</si>
  <si>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</si>
  <si>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</si>
  <si>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</si>
  <si>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</si>
  <si>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</si>
  <si>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</si>
  <si>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</si>
  <si>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</si>
  <si>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</si>
  <si>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</si>
  <si>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</si>
  <si>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</si>
  <si>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</si>
  <si>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</si>
  <si>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</si>
  <si>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</si>
  <si>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</si>
  <si>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</si>
  <si>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</si>
  <si>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</si>
  <si>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</si>
  <si>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</si>
  <si>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</si>
  <si>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</si>
  <si>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</si>
  <si>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</si>
  <si>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</si>
  <si>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</si>
  <si>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</si>
  <si>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</si>
  <si>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</si>
  <si>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</si>
  <si>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</si>
  <si>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</si>
  <si>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</si>
  <si>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</si>
  <si>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</si>
  <si>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</si>
  <si>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</si>
  <si>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</si>
  <si>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</si>
  <si>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</si>
  <si>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</si>
  <si>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</si>
  <si>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</si>
  <si>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</si>
  <si>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</si>
  <si>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</si>
  <si>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</si>
  <si>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</si>
  <si>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</si>
  <si>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</si>
  <si>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</si>
  <si>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</si>
  <si>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</si>
  <si>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</si>
  <si>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</si>
  <si>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</si>
  <si>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</si>
  <si>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</si>
  <si>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</si>
  <si>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</si>
  <si>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</si>
  <si>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</si>
  <si>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</si>
  <si>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</si>
  <si>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</si>
  <si>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</si>
  <si>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</si>
  <si>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</si>
  <si>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</si>
  <si>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</si>
  <si>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</si>
  <si>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</si>
  <si>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</si>
  <si>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</si>
  <si>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</si>
  <si>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</si>
  <si>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</si>
  <si>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</si>
  <si>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</si>
  <si>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</si>
  <si>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</si>
  <si>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</si>
  <si>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</si>
  <si>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</si>
  <si>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</si>
  <si>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</si>
  <si>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</si>
  <si>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</si>
  <si>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</si>
  <si>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</si>
  <si>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</si>
  <si>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</si>
  <si>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</si>
  <si>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</si>
  <si>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</si>
  <si>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</si>
  <si>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</si>
  <si>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</si>
  <si>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</si>
  <si>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</si>
  <si>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</si>
  <si>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</si>
  <si>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</si>
  <si>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</si>
  <si>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</si>
  <si>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</si>
  <si>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</si>
  <si>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</si>
  <si>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</si>
  <si>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</si>
  <si>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</si>
  <si>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</si>
  <si>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</si>
  <si>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</si>
  <si>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</si>
  <si>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</si>
  <si>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</si>
  <si>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</si>
  <si>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</si>
  <si>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</si>
  <si>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</si>
  <si>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</si>
  <si>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</si>
  <si>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</si>
  <si>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</si>
  <si>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</si>
  <si>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</si>
  <si>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</si>
  <si>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</si>
  <si>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</si>
  <si>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</si>
  <si>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</si>
  <si>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</si>
  <si>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</si>
  <si>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</si>
  <si>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</si>
  <si>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</si>
  <si>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</si>
  <si>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</si>
  <si>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</si>
  <si>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</si>
  <si>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</si>
  <si>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</si>
  <si>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</si>
  <si>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</si>
  <si>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</si>
  <si>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</si>
  <si>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</si>
  <si>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</si>
  <si>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</si>
  <si>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</si>
  <si>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</si>
  <si>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</si>
  <si>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</si>
  <si>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</si>
  <si>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</si>
  <si>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</si>
  <si>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</si>
  <si>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</si>
  <si>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</si>
  <si>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</si>
  <si>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</si>
  <si>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</si>
  <si>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</si>
  <si>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</si>
  <si>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</si>
  <si>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</si>
  <si>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</si>
  <si>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</si>
  <si>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</si>
  <si>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</si>
  <si>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</si>
  <si>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</si>
  <si>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</si>
  <si>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</si>
  <si>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</si>
  <si>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</si>
  <si>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</si>
  <si>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</si>
  <si>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</si>
  <si>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</si>
  <si>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</si>
  <si>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</si>
  <si>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</si>
  <si>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</si>
  <si>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</si>
  <si>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</si>
  <si>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</si>
  <si>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</si>
  <si>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</si>
  <si>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</si>
  <si>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</si>
  <si>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</si>
  <si>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</si>
  <si>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</si>
  <si>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</si>
  <si>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</si>
  <si>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</si>
  <si>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</si>
  <si>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</si>
  <si>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</si>
  <si>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</si>
  <si>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</si>
  <si>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</si>
  <si>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</si>
  <si>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</si>
  <si>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</si>
  <si>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</si>
  <si>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</si>
  <si>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</si>
  <si>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</si>
  <si>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</si>
  <si>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</si>
  <si>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</si>
  <si>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</si>
  <si>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</si>
  <si>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</si>
  <si>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</si>
  <si>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</si>
  <si>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</si>
  <si>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</si>
  <si>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</si>
  <si>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</si>
  <si>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</si>
  <si>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</si>
  <si>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</si>
  <si>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</si>
  <si>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</si>
  <si>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</si>
  <si>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</si>
  <si>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</si>
  <si>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</si>
  <si>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</si>
  <si>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</si>
  <si>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</si>
  <si>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</si>
  <si>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</si>
  <si>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</si>
  <si>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</si>
  <si>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</si>
  <si>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</si>
  <si>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</si>
  <si>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</si>
  <si>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</si>
  <si>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</si>
  <si>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</si>
  <si>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</si>
  <si>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</si>
  <si>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</si>
  <si>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</si>
  <si>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</si>
  <si>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</si>
  <si>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</si>
  <si>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</si>
  <si>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</si>
  <si>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</si>
  <si>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</si>
  <si>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</si>
  <si>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</si>
  <si>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</si>
  <si>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</si>
  <si>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</si>
  <si>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</si>
  <si>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</si>
  <si>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</si>
  <si>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</si>
  <si>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</si>
  <si>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</si>
  <si>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</si>
  <si>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</si>
  <si>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</si>
  <si>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</si>
  <si>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</si>
  <si>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</si>
  <si>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</si>
  <si>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</si>
  <si>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</si>
  <si>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</si>
  <si>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</si>
  <si>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</si>
  <si>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</si>
  <si>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</si>
  <si>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</si>
  <si>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</si>
  <si>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</si>
  <si>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</si>
  <si>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</si>
  <si>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</si>
  <si>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</si>
  <si>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</si>
  <si>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</si>
  <si>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</si>
  <si>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</si>
  <si>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</si>
  <si>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</si>
  <si>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</si>
  <si>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</si>
  <si>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</si>
  <si>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</si>
  <si>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</si>
  <si>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</si>
  <si>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</si>
  <si>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</si>
  <si>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</si>
  <si>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</si>
  <si>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</si>
  <si>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</si>
  <si>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</si>
  <si>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</si>
  <si>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</si>
  <si>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</si>
  <si>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</si>
  <si>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</si>
  <si>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</si>
  <si>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</si>
  <si>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</si>
  <si>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</si>
  <si>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</si>
  <si>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</si>
  <si>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</si>
  <si>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</si>
  <si>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</si>
  <si>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</si>
  <si>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</si>
  <si>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</si>
  <si>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</si>
  <si>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</si>
  <si>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</si>
  <si>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</si>
  <si>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</si>
  <si>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</si>
  <si>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</si>
  <si>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</si>
  <si>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</si>
  <si>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</si>
  <si>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</si>
  <si>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</si>
  <si>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</si>
  <si>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</si>
  <si>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</si>
  <si>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</si>
  <si>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</si>
  <si>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</si>
  <si>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</si>
  <si>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</si>
  <si>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</si>
  <si>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</si>
  <si>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</si>
  <si>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</si>
  <si>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</si>
  <si>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</si>
  <si>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</si>
  <si>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</si>
  <si>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</si>
  <si>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</si>
  <si>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</si>
  <si>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</si>
  <si>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</si>
  <si>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</si>
  <si>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</si>
  <si>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</si>
  <si>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</si>
  <si>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</si>
  <si>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</si>
  <si>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</si>
  <si>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</si>
  <si>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</si>
  <si>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</si>
  <si>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</si>
  <si>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</si>
  <si>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</si>
  <si>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</si>
  <si>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</si>
  <si>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</si>
  <si>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</si>
  <si>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</si>
  <si>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</si>
  <si>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</si>
  <si>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</si>
  <si>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</si>
  <si>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</si>
  <si>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</si>
  <si>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</si>
  <si>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</si>
  <si>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</si>
  <si>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</si>
  <si>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</si>
  <si>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</si>
  <si>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</si>
  <si>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</si>
  <si>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</si>
  <si>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</si>
  <si>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</si>
  <si>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</si>
  <si>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</si>
  <si>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</si>
  <si>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</si>
  <si>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</si>
  <si>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</si>
  <si>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</si>
  <si>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</si>
  <si>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</si>
  <si>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</si>
  <si>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</si>
  <si>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</si>
  <si>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</si>
  <si>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</si>
  <si>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</si>
  <si>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</si>
  <si>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</si>
  <si>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</si>
  <si>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</si>
  <si>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</si>
  <si>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</si>
  <si>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</si>
  <si>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</si>
  <si>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</si>
  <si>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</si>
  <si>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</si>
  <si>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</si>
  <si>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</si>
  <si>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</si>
  <si>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</si>
  <si>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</si>
  <si>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</si>
  <si>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</si>
  <si>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</si>
  <si>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</si>
  <si>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</si>
  <si>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</si>
  <si>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</si>
  <si>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</si>
  <si>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</si>
  <si>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</si>
  <si>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</si>
  <si>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</si>
  <si>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</si>
  <si>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</si>
  <si>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</si>
  <si>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</si>
  <si>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</si>
  <si>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</si>
  <si>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</si>
  <si>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</si>
  <si>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</si>
  <si>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</si>
  <si>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</si>
  <si>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</si>
  <si>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</si>
  <si>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</si>
  <si>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</si>
  <si>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</si>
  <si>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</si>
  <si>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</si>
  <si>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</si>
  <si>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</si>
  <si>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</si>
  <si>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</si>
  <si>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</si>
  <si>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</si>
  <si>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</si>
  <si>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</si>
  <si>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</si>
  <si>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</si>
  <si>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</si>
  <si>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</si>
  <si>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</si>
  <si>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</si>
  <si>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</si>
  <si>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</si>
  <si>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</si>
  <si>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</si>
  <si>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</si>
  <si>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</si>
  <si>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</si>
  <si>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</si>
  <si>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</si>
  <si>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</si>
  <si>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</si>
  <si>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</si>
  <si>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</si>
  <si>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</si>
  <si>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</si>
  <si>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</si>
  <si>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</si>
  <si>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</si>
  <si>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</si>
  <si>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</si>
  <si>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</si>
  <si>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</si>
  <si>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</si>
  <si>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</si>
  <si>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</si>
  <si>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</si>
  <si>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</si>
  <si>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</si>
  <si>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</si>
  <si>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</si>
  <si>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</si>
  <si>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</si>
  <si>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</si>
  <si>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</si>
  <si>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</si>
  <si>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</si>
  <si>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</si>
  <si>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</si>
  <si>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</si>
  <si>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</si>
  <si>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</si>
  <si>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</si>
  <si>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</si>
  <si>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</si>
  <si>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</si>
  <si>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</si>
  <si>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</si>
  <si>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</si>
  <si>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</si>
  <si>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</si>
  <si>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</si>
  <si>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</si>
  <si>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</si>
  <si>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</si>
  <si>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</si>
  <si>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</si>
  <si>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</si>
  <si>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</si>
  <si>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</si>
  <si>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</si>
  <si>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</si>
  <si>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</si>
  <si>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</si>
  <si>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</si>
  <si>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</si>
  <si>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</si>
  <si>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</si>
  <si>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</si>
  <si>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</si>
  <si>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</si>
  <si>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</si>
  <si>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</si>
  <si>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</si>
  <si>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</si>
  <si>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</si>
  <si>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</si>
  <si>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</si>
  <si>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</si>
  <si>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</si>
  <si>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</si>
  <si>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</si>
  <si>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</si>
  <si>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</si>
  <si>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</si>
  <si>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</si>
  <si>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</si>
  <si>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</si>
  <si>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</si>
  <si>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</si>
  <si>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</si>
  <si>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</si>
  <si>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</si>
  <si>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</si>
  <si>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</si>
  <si>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</si>
  <si>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</si>
  <si>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</si>
  <si>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</si>
  <si>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</si>
  <si>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</si>
  <si>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</si>
  <si>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</si>
  <si>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</si>
  <si>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</si>
  <si>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</si>
  <si>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</si>
  <si>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</si>
  <si>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</si>
  <si>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</si>
  <si>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</si>
  <si>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</si>
  <si>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</si>
  <si>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</si>
  <si>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</si>
  <si>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</si>
  <si>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</si>
  <si>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</si>
  <si>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</si>
  <si>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</si>
  <si>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</si>
  <si>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</si>
  <si>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</si>
  <si>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</si>
  <si>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</si>
  <si>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</si>
  <si>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</si>
  <si>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</si>
  <si>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</si>
  <si>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</si>
  <si>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</si>
  <si>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</si>
  <si>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</si>
  <si>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</si>
  <si>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</si>
  <si>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</si>
  <si>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</si>
  <si>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</si>
  <si>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</si>
  <si>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</si>
  <si>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</si>
  <si>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</si>
  <si>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</si>
  <si>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</si>
  <si>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</si>
  <si>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</si>
  <si>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</si>
  <si>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</si>
  <si>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</si>
  <si>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</si>
  <si>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</si>
  <si>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</si>
  <si>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</si>
  <si>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</si>
  <si>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</si>
  <si>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</si>
  <si>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</si>
  <si>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</si>
  <si>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</si>
  <si>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</si>
  <si>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</si>
  <si>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</si>
  <si>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</si>
  <si>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</si>
  <si>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</si>
  <si>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</si>
  <si>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</si>
  <si>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</si>
  <si>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</si>
  <si>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</si>
  <si>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</si>
  <si>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</si>
  <si>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</si>
  <si>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</si>
  <si>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</si>
  <si>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</si>
  <si>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</si>
  <si>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</si>
  <si>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</si>
  <si>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</si>
  <si>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</si>
  <si>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</si>
  <si>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</si>
  <si>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</si>
  <si>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</si>
  <si>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</si>
  <si>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</si>
  <si>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</si>
  <si>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</si>
  <si>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</si>
  <si>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</si>
  <si>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</si>
  <si>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</si>
  <si>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</si>
  <si>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</si>
  <si>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</si>
  <si>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</si>
  <si>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</si>
  <si>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</si>
  <si>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</si>
  <si>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</si>
  <si>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</si>
  <si>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</si>
  <si>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</si>
  <si>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</si>
  <si>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</si>
  <si>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</si>
  <si>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</si>
  <si>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</si>
  <si>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</si>
  <si>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</si>
  <si>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</si>
  <si>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</si>
  <si>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</si>
  <si>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</si>
  <si>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</si>
  <si>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</si>
  <si>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</si>
  <si>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</si>
  <si>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</si>
  <si>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</si>
  <si>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</si>
  <si>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</si>
  <si>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</si>
  <si>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</si>
  <si>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</si>
  <si>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</si>
  <si>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</si>
  <si>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</si>
  <si>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</si>
  <si>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</si>
  <si>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</si>
  <si>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</si>
  <si>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</si>
  <si>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</si>
  <si>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</si>
  <si>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</si>
  <si>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</si>
  <si>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</si>
  <si>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</si>
  <si>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</si>
  <si>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</si>
  <si>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</si>
  <si>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</si>
  <si>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</si>
  <si>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</si>
  <si>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</si>
  <si>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</si>
  <si>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</si>
  <si>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</si>
  <si>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</si>
  <si>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</si>
  <si>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</si>
  <si>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</si>
  <si>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</si>
  <si>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</si>
  <si>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</si>
  <si>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</si>
  <si>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</si>
  <si>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</si>
  <si>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</si>
  <si>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</si>
  <si>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</si>
  <si>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</si>
  <si>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</si>
  <si>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</si>
  <si>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</si>
  <si>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</si>
  <si>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</si>
  <si>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</si>
  <si>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</si>
  <si>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</si>
  <si>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</si>
  <si>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</si>
  <si>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</si>
  <si>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</si>
  <si>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</si>
  <si>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</si>
  <si>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</si>
  <si>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</si>
  <si>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</si>
  <si>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</si>
  <si>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</si>
  <si>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</si>
  <si>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</si>
  <si>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</si>
  <si>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</si>
  <si>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</si>
  <si>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</si>
  <si>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</si>
  <si>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</si>
  <si>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</si>
  <si>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</si>
  <si>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</si>
  <si>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</si>
  <si>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</si>
  <si>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</si>
  <si>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</si>
  <si>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</si>
  <si>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</si>
  <si>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</si>
  <si>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</si>
  <si>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</si>
  <si>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</si>
  <si>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</si>
  <si>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</si>
  <si>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</si>
  <si>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</si>
  <si>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</si>
  <si>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</si>
  <si>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</si>
  <si>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</si>
  <si>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</si>
  <si>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</si>
  <si>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</si>
  <si>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</si>
  <si>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</si>
  <si>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</si>
  <si>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</si>
  <si>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</si>
  <si>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</si>
  <si>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</si>
  <si>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</si>
  <si>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</si>
  <si>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</si>
  <si>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</si>
  <si>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</si>
  <si>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</si>
  <si>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</si>
  <si>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</si>
  <si>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</si>
  <si>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</si>
  <si>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</si>
  <si>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</si>
  <si>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</si>
  <si>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</si>
  <si>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</si>
  <si>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</si>
  <si>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</si>
  <si>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</si>
  <si>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</si>
  <si>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</si>
  <si>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</si>
  <si>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</si>
  <si>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</si>
  <si>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</si>
  <si>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</si>
  <si>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</si>
  <si>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</si>
  <si>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</si>
  <si>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</si>
  <si>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</si>
  <si>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</si>
  <si>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</si>
  <si>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</si>
  <si>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</si>
  <si>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</si>
  <si>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</si>
  <si>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</si>
  <si>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</si>
  <si>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</si>
  <si>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</si>
  <si>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</si>
  <si>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</si>
  <si>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</si>
  <si>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</si>
  <si>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</si>
  <si>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</si>
  <si>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</si>
  <si>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</si>
  <si>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</si>
  <si>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</si>
  <si>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</si>
  <si>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</si>
  <si>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</si>
  <si>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</si>
  <si>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</si>
  <si>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</si>
  <si>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</si>
  <si>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</si>
  <si>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</si>
  <si>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</si>
  <si>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</si>
  <si>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</si>
  <si>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</si>
  <si>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</si>
  <si>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</si>
  <si>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</si>
  <si>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</si>
  <si>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</si>
  <si>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</si>
  <si>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</si>
  <si>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</si>
  <si>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</si>
  <si>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</si>
  <si>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</si>
  <si>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</si>
  <si>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</si>
  <si>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</si>
  <si>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</si>
  <si>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</si>
  <si>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</si>
  <si>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</si>
  <si>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</si>
  <si>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</si>
  <si>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</si>
  <si>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</si>
  <si>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</si>
  <si>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</si>
  <si>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</si>
  <si>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</si>
  <si>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</si>
  <si>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</si>
  <si>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</si>
  <si>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</si>
  <si>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</si>
  <si>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</si>
  <si>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</si>
  <si>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</si>
  <si>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</si>
  <si>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</si>
  <si>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</si>
  <si>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</si>
  <si>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</si>
  <si>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</si>
  <si>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</si>
  <si>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</si>
  <si>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</si>
  <si>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</si>
  <si>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</si>
  <si>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</si>
  <si>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</si>
  <si>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</si>
  <si>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</si>
  <si>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</si>
  <si>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</si>
  <si>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</si>
  <si>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</si>
  <si>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</si>
  <si>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</si>
  <si>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</si>
  <si>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</si>
  <si>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</si>
  <si>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</si>
  <si>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</si>
  <si>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</si>
  <si>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</si>
  <si>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</si>
  <si>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</si>
  <si>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</si>
  <si>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</si>
  <si>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</si>
  <si>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</si>
  <si>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</si>
  <si>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</si>
  <si>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</si>
  <si>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</si>
  <si>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</si>
  <si>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</si>
  <si>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</si>
  <si>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</si>
  <si>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</si>
  <si>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</si>
  <si>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</si>
  <si>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</si>
  <si>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</si>
  <si>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</si>
  <si>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</si>
  <si>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</si>
  <si>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</si>
  <si>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</si>
  <si>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</si>
  <si>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</si>
  <si>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</si>
  <si>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</si>
  <si>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</si>
  <si>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</si>
  <si>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</si>
  <si>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</si>
  <si>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</si>
  <si>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</si>
  <si>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</si>
  <si>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</si>
  <si>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</si>
  <si>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</si>
  <si>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</si>
  <si>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</si>
  <si>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</si>
  <si>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</si>
  <si>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</si>
  <si>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</si>
  <si>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</si>
  <si>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</si>
  <si>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</si>
  <si>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</si>
  <si>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</si>
  <si>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</si>
  <si>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</si>
  <si>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</si>
  <si>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</si>
  <si>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</si>
  <si>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</si>
  <si>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</si>
  <si>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</si>
  <si>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</si>
  <si>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</si>
  <si>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</si>
  <si>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</si>
  <si>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</si>
  <si>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</si>
  <si>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</si>
  <si>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</si>
  <si>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</si>
  <si>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</si>
  <si>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</si>
  <si>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</si>
  <si>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</si>
  <si>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</si>
  <si>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</si>
  <si>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</si>
  <si>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</si>
  <si>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</si>
  <si>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</si>
  <si>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</si>
  <si>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</si>
  <si>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</si>
  <si>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</si>
  <si>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</si>
  <si>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</si>
  <si>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</si>
  <si>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</si>
  <si>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</si>
  <si>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</si>
  <si>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</si>
  <si>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</si>
  <si>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</si>
  <si>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</si>
  <si>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</si>
  <si>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</si>
  <si>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</si>
  <si>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</si>
  <si>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</si>
  <si>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</si>
  <si>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</si>
  <si>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</si>
  <si>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</si>
  <si>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</si>
  <si>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</si>
  <si>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</si>
  <si>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</si>
  <si>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</si>
  <si>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</si>
  <si>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</si>
  <si>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</si>
  <si>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</si>
  <si>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</si>
  <si>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</si>
  <si>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</si>
  <si>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</si>
  <si>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</si>
  <si>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</si>
  <si>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</si>
  <si>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</si>
  <si>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</si>
  <si>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</si>
  <si>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</si>
  <si>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</si>
  <si>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</si>
  <si>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</si>
  <si>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</si>
  <si>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</si>
  <si>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</si>
  <si>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</si>
  <si>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</si>
  <si>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</si>
  <si>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</si>
  <si>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</si>
  <si>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</si>
  <si>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</si>
  <si>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</si>
  <si>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</si>
  <si>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</si>
  <si>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</si>
  <si>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</si>
  <si>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</si>
  <si>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</si>
  <si>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</si>
  <si>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</si>
  <si>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</si>
  <si>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</si>
  <si>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</si>
  <si>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</si>
  <si>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</si>
  <si>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</si>
  <si>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</si>
  <si>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</si>
  <si>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</si>
  <si>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</si>
  <si>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</si>
  <si>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</si>
  <si>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</si>
  <si>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</si>
  <si>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</si>
  <si>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</si>
  <si>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</si>
  <si>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</si>
  <si>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</si>
  <si>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</si>
  <si>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</si>
  <si>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</si>
  <si>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</si>
  <si>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</si>
  <si>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</si>
  <si>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</si>
  <si>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</si>
  <si>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</si>
  <si>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</si>
  <si>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</si>
  <si>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</si>
  <si>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</si>
  <si>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</si>
  <si>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</si>
  <si>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</si>
  <si>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</si>
  <si>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</si>
  <si>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</si>
  <si>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</si>
  <si>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</si>
  <si>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</si>
  <si>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</si>
  <si>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</si>
  <si>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</si>
  <si>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</si>
  <si>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</si>
  <si>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</si>
  <si>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</si>
  <si>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</si>
  <si>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</si>
  <si>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</si>
  <si>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</si>
  <si>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</si>
  <si>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</si>
  <si>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</si>
  <si>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</si>
  <si>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</si>
  <si>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</si>
  <si>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</si>
  <si>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</si>
  <si>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</si>
  <si>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</si>
  <si>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</si>
  <si>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</si>
  <si>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</si>
  <si>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</si>
  <si>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</si>
  <si>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</si>
  <si>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</si>
  <si>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</si>
  <si>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</si>
  <si>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</si>
  <si>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</si>
  <si>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</si>
  <si>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</si>
  <si>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</si>
  <si>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</si>
  <si>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</si>
  <si>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</si>
  <si>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</si>
  <si>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</si>
  <si>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</si>
  <si>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</si>
  <si>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</si>
  <si>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</si>
  <si>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</si>
  <si>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</si>
  <si>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</si>
  <si>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</si>
  <si>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</si>
  <si>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</si>
  <si>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</si>
  <si>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</si>
  <si>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</si>
  <si>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</si>
  <si>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</si>
  <si>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</si>
  <si>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</si>
  <si>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</si>
  <si>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</si>
  <si>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</si>
  <si>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</si>
  <si>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</si>
  <si>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</si>
  <si>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</si>
  <si>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</si>
  <si>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</si>
  <si>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</si>
  <si>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</si>
  <si>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</si>
  <si>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</si>
  <si>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</si>
  <si>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</si>
  <si>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</si>
  <si>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</si>
  <si>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</si>
  <si>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</si>
  <si>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</si>
  <si>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</si>
  <si>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</si>
  <si>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</si>
  <si>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</si>
  <si>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</si>
  <si>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</si>
  <si>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</si>
  <si>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</si>
  <si>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</si>
  <si>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</si>
  <si>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</si>
  <si>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</si>
  <si>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</si>
  <si>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</si>
  <si>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</si>
  <si>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</si>
  <si>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</si>
  <si>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</si>
  <si>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</si>
  <si>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</si>
  <si>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</si>
  <si>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</si>
  <si>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</si>
  <si>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</si>
  <si>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</si>
  <si>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</si>
  <si>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</si>
  <si>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</si>
  <si>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</si>
  <si>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</si>
  <si>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</si>
  <si>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</si>
  <si>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</si>
  <si>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</si>
  <si>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</si>
  <si>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</si>
  <si>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</si>
  <si>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</si>
  <si>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</si>
  <si>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</si>
  <si>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</si>
  <si>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</si>
  <si>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</si>
  <si>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</si>
  <si>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</si>
  <si>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</si>
  <si>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</si>
  <si>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</si>
  <si>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</si>
  <si>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</si>
  <si>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</si>
  <si>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</si>
  <si>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</si>
  <si>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</si>
  <si>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</si>
  <si>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</si>
  <si>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</si>
  <si>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</si>
  <si>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</si>
  <si>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</si>
  <si>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</si>
  <si>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</si>
  <si>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</si>
  <si>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</si>
  <si>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</si>
  <si>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</si>
  <si>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</si>
  <si>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</si>
  <si>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</si>
  <si>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</si>
  <si>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</si>
  <si>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</si>
  <si>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</si>
  <si>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</si>
  <si>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</si>
  <si>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</si>
  <si>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</si>
  <si>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</si>
  <si>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</si>
  <si>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</si>
  <si>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</si>
  <si>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</si>
  <si>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</si>
  <si>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</si>
  <si>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</si>
  <si>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</si>
  <si>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</si>
  <si>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</si>
  <si>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</si>
  <si>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</si>
  <si>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</si>
  <si>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</si>
  <si>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</si>
  <si>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</si>
  <si>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</si>
  <si>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</si>
  <si>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</si>
  <si>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</si>
  <si>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</si>
  <si>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</si>
  <si>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</si>
  <si>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</si>
  <si>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</si>
  <si>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</si>
  <si>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</si>
  <si>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</si>
  <si>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</si>
  <si>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</si>
  <si>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</si>
  <si>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</si>
  <si>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</si>
  <si>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</si>
  <si>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</si>
  <si>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</si>
  <si>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</si>
  <si>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</si>
  <si>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</si>
  <si>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</si>
  <si>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</si>
  <si>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</si>
  <si>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</si>
  <si>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</si>
  <si>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</si>
  <si>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</si>
  <si>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</si>
  <si>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</si>
  <si>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</si>
  <si>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</si>
  <si>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</si>
  <si>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</si>
  <si>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</si>
  <si>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</si>
  <si>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</si>
  <si>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</si>
  <si>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</si>
  <si>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</si>
  <si>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</si>
  <si>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</si>
  <si>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</si>
  <si>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</si>
  <si>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</si>
  <si>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</si>
  <si>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</si>
  <si>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</si>
  <si>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</si>
  <si>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</si>
  <si>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</si>
  <si>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</si>
  <si>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</si>
  <si>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</si>
  <si>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</si>
  <si>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</si>
  <si>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</si>
  <si>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</si>
  <si>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</si>
  <si>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</si>
  <si>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</si>
  <si>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</si>
  <si>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</si>
  <si>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</si>
  <si>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</si>
  <si>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</si>
  <si>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</si>
  <si>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</si>
  <si>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</si>
  <si>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</si>
  <si>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</si>
  <si>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</si>
  <si>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</si>
  <si>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</si>
  <si>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</si>
  <si>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</si>
  <si>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</si>
  <si>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</si>
  <si>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</si>
  <si>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</si>
  <si>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</si>
  <si>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</si>
  <si>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</si>
  <si>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</si>
  <si>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</si>
  <si>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</si>
  <si>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</si>
  <si>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</si>
  <si>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</si>
  <si>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</si>
  <si>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</si>
  <si>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</si>
  <si>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</si>
  <si>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</si>
  <si>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</si>
  <si>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</si>
  <si>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</si>
  <si>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</si>
  <si>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</si>
  <si>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</si>
  <si>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</si>
  <si>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</si>
  <si>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</si>
  <si>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</si>
  <si>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</si>
  <si>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</si>
  <si>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</si>
  <si>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</si>
  <si>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</si>
  <si>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</si>
  <si>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</si>
  <si>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</si>
  <si>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</si>
  <si>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</si>
  <si>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</si>
  <si>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</si>
  <si>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</si>
  <si>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</si>
  <si>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</si>
  <si>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</si>
  <si>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</si>
  <si>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</si>
  <si>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</si>
  <si>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</si>
  <si>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</si>
  <si>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</si>
  <si>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</si>
  <si>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</si>
  <si>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</si>
  <si>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</si>
  <si>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</si>
  <si>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</si>
  <si>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</si>
  <si>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</si>
  <si>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</si>
  <si>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</si>
  <si>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</si>
  <si>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</si>
  <si>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</si>
  <si>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</si>
  <si>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</si>
  <si>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</si>
  <si>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</si>
  <si>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</si>
  <si>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</si>
  <si>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</si>
  <si>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</si>
  <si>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</si>
  <si>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</si>
  <si>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</si>
  <si>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</si>
  <si>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</si>
  <si>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</si>
  <si>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</si>
  <si>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</si>
  <si>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</si>
  <si>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</si>
  <si>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</si>
  <si>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</si>
  <si>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</si>
  <si>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</si>
  <si>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</si>
  <si>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</si>
  <si>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</si>
  <si>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</si>
  <si>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</si>
  <si>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</si>
  <si>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</si>
  <si>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</si>
  <si>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</si>
  <si>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</si>
  <si>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</si>
  <si>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</si>
  <si>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</si>
  <si>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</si>
  <si>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</si>
  <si>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</si>
  <si>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</si>
  <si>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</si>
  <si>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</si>
  <si>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</si>
  <si>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</si>
  <si>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</si>
  <si>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</si>
  <si>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</si>
  <si>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</si>
  <si>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</si>
  <si>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</si>
  <si>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</si>
  <si>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</si>
  <si>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</si>
  <si>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</si>
  <si>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</si>
  <si>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</si>
  <si>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</si>
  <si>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</si>
  <si>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</si>
  <si>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</si>
  <si>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</si>
  <si>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</si>
  <si>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</si>
  <si>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</si>
  <si>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</si>
  <si>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</si>
  <si>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</si>
  <si>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</si>
  <si>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</si>
  <si>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</si>
  <si>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</si>
  <si>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</si>
  <si>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</si>
  <si>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</si>
  <si>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</si>
  <si>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</si>
  <si>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</si>
  <si>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</si>
  <si>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</si>
  <si>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</si>
  <si>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</si>
  <si>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</si>
  <si>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</si>
  <si>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</si>
  <si>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</si>
  <si>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</si>
  <si>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</si>
  <si>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</si>
  <si>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</si>
  <si>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</si>
  <si>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</si>
  <si>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</si>
  <si>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</si>
  <si>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</si>
  <si>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</si>
  <si>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</si>
  <si>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</si>
  <si>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</si>
  <si>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</si>
  <si>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</si>
  <si>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</si>
  <si>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</si>
  <si>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</si>
  <si>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</si>
  <si>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</si>
  <si>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</si>
  <si>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</si>
  <si>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</si>
  <si>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</si>
  <si>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</si>
  <si>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</si>
  <si>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</si>
  <si>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</si>
  <si>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</si>
  <si>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</si>
  <si>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</si>
  <si>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</si>
  <si>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</si>
  <si>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</si>
  <si>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</si>
  <si>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</si>
  <si>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</si>
  <si>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</si>
  <si>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</si>
  <si>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</si>
  <si>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</si>
  <si>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</si>
  <si>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</si>
  <si>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</si>
  <si>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</si>
  <si>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</si>
  <si>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</si>
  <si>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</si>
  <si>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</si>
  <si>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</si>
  <si>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</si>
  <si>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</si>
  <si>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</si>
  <si>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</si>
  <si>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</si>
  <si>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</si>
  <si>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</si>
  <si>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</si>
  <si>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</si>
  <si>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</si>
  <si>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</si>
  <si>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</si>
  <si>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</si>
  <si>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</si>
  <si>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</si>
  <si>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</si>
  <si>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</si>
  <si>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</si>
  <si>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</si>
  <si>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</si>
  <si>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</si>
  <si>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</si>
  <si>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</si>
  <si>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</si>
  <si>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</si>
  <si>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</si>
  <si>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</si>
  <si>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</si>
  <si>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</si>
  <si>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</si>
  <si>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</si>
  <si>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</si>
  <si>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</si>
  <si>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</si>
  <si>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</si>
  <si>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</si>
  <si>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</si>
  <si>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</si>
  <si>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</si>
  <si>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</si>
  <si>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</si>
  <si>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</si>
  <si>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</si>
  <si>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</si>
  <si>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</si>
  <si>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</si>
  <si>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</si>
  <si>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</si>
  <si>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</si>
  <si>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</si>
  <si>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</si>
  <si>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</si>
  <si>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</si>
  <si>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</si>
  <si>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</si>
  <si>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</si>
  <si>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</si>
  <si>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</si>
  <si>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</si>
  <si>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</si>
  <si>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</si>
  <si>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</si>
  <si>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</si>
  <si>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</si>
  <si>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</si>
  <si>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</si>
  <si>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</si>
  <si>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</si>
  <si>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</si>
  <si>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</si>
  <si>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</si>
  <si>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</si>
  <si>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</si>
  <si>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</si>
  <si>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</si>
  <si>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</si>
  <si>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</si>
  <si>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</si>
  <si>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</si>
  <si>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</si>
  <si>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</si>
  <si>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</si>
  <si>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</si>
  <si>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</si>
  <si>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</si>
  <si>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</si>
  <si>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</si>
  <si>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</si>
  <si>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</si>
  <si>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</si>
  <si>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</si>
  <si>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</si>
  <si>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</si>
  <si>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</si>
  <si>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</si>
  <si>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</si>
  <si>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</si>
  <si>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</si>
  <si>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</si>
  <si>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</si>
  <si>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</si>
  <si>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</si>
  <si>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</si>
  <si>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</si>
  <si>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</si>
  <si>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</si>
  <si>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</si>
  <si>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</si>
  <si>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</si>
  <si>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</si>
  <si>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</si>
  <si>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</si>
  <si>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</si>
  <si>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</si>
  <si>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</si>
  <si>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</si>
  <si>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</si>
  <si>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</si>
  <si>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</si>
  <si>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</si>
  <si>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</si>
  <si>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</si>
  <si>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</si>
  <si>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</si>
  <si>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</si>
  <si>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</si>
  <si>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</si>
  <si>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</si>
  <si>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</si>
  <si>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</si>
  <si>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</si>
  <si>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</si>
  <si>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</si>
  <si>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</si>
  <si>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</si>
  <si>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</si>
  <si>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</si>
  <si>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</si>
  <si>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</si>
  <si>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</si>
  <si>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</si>
  <si>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</si>
  <si>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</si>
  <si>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</si>
  <si>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</si>
  <si>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</si>
  <si>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</si>
  <si>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</si>
  <si>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</si>
  <si>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</si>
  <si>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</si>
  <si>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</si>
  <si>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</si>
  <si>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</si>
  <si>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</si>
  <si>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</si>
  <si>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</si>
  <si>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</si>
  <si>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</si>
  <si>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</si>
  <si>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</si>
  <si>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</si>
  <si>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</si>
  <si>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</si>
  <si>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</si>
  <si>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</si>
  <si>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</si>
  <si>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</si>
  <si>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</si>
  <si>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</si>
  <si>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</si>
  <si>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</si>
  <si>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</si>
  <si>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</si>
  <si>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</si>
  <si>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</si>
  <si>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</si>
  <si>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</si>
  <si>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</si>
  <si>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</si>
  <si>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</si>
  <si>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</si>
  <si>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</si>
  <si>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</si>
  <si>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</si>
  <si>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</si>
  <si>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</si>
  <si>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</si>
  <si>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</si>
  <si>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</si>
  <si>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</si>
  <si>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</si>
  <si>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</si>
  <si>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</si>
  <si>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</si>
  <si>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</si>
  <si>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</si>
  <si>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</si>
  <si>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</si>
  <si>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</si>
  <si>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</si>
  <si>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</si>
  <si>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</si>
  <si>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</si>
  <si>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</si>
  <si>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</si>
  <si>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</si>
  <si>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</si>
  <si>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</si>
  <si>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</si>
  <si>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</si>
  <si>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</si>
  <si>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</si>
  <si>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</si>
  <si>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</si>
  <si>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</si>
  <si>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</si>
  <si>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</si>
  <si>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</si>
  <si>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</si>
  <si>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</si>
  <si>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</si>
  <si>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</si>
  <si>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</si>
  <si>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</si>
  <si>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</si>
  <si>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</si>
  <si>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</si>
  <si>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</si>
  <si>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</si>
  <si>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</si>
  <si>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</si>
  <si>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</si>
  <si>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</si>
  <si>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</si>
  <si>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</si>
  <si>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</si>
  <si>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</si>
  <si>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</si>
  <si>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</si>
  <si>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</si>
  <si>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</si>
  <si>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</si>
  <si>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</si>
  <si>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</si>
  <si>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</si>
  <si>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</si>
  <si>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</si>
  <si>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</si>
  <si>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</si>
  <si>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</si>
  <si>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</si>
  <si>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</si>
  <si>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</si>
  <si>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</si>
  <si>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</si>
  <si>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</si>
  <si>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</si>
  <si>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</si>
  <si>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</si>
  <si>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</si>
  <si>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</si>
  <si>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</si>
  <si>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</si>
  <si>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</si>
  <si>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</si>
  <si>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</si>
  <si>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</si>
  <si>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</si>
  <si>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</si>
  <si>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</si>
  <si>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</si>
  <si>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</si>
  <si>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</si>
  <si>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</si>
  <si>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</si>
  <si>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</si>
  <si>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</si>
  <si>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</si>
  <si>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</si>
  <si>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</si>
  <si>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</si>
  <si>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</si>
  <si>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</si>
  <si>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</si>
  <si>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</si>
  <si>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</si>
  <si>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</si>
  <si>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</si>
  <si>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</si>
  <si>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</si>
  <si>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</si>
  <si>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</si>
  <si>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</si>
  <si>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</si>
  <si>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</si>
  <si>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</si>
  <si>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</si>
  <si>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</si>
  <si>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</si>
  <si>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</si>
  <si>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</si>
  <si>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</si>
  <si>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</si>
  <si>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</si>
  <si>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</si>
  <si>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</si>
  <si>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</si>
  <si>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</si>
  <si>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</si>
  <si>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</si>
  <si>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</si>
  <si>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</si>
  <si>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</si>
  <si>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</si>
  <si>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</si>
  <si>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</si>
  <si>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</si>
  <si>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</si>
  <si>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</si>
  <si>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</si>
  <si>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</si>
  <si>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</si>
  <si>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</si>
  <si>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</si>
  <si>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</si>
  <si>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</si>
  <si>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</si>
  <si>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</si>
  <si>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</si>
  <si>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</si>
  <si>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</si>
  <si>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</si>
  <si>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</si>
  <si>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</si>
  <si>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</si>
  <si>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</si>
  <si>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</si>
  <si>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</si>
  <si>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</si>
  <si>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</si>
  <si>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</si>
  <si>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</si>
  <si>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</si>
  <si>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</si>
  <si>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</si>
  <si>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</si>
  <si>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</si>
  <si>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</si>
  <si>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</si>
  <si>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</si>
  <si>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</si>
  <si>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</si>
  <si>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</si>
  <si>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</si>
  <si>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</si>
  <si>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</si>
  <si>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</si>
  <si>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</si>
  <si>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</si>
  <si>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</si>
  <si>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</si>
  <si>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</si>
  <si>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</si>
  <si>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</si>
  <si>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</si>
  <si>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</si>
  <si>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</si>
  <si>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</si>
  <si>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</si>
  <si>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</si>
  <si>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</si>
  <si>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</si>
  <si>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</si>
  <si>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</si>
  <si>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</si>
  <si>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</si>
  <si>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</si>
  <si>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</si>
  <si>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</si>
  <si>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</si>
  <si>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</si>
  <si>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</si>
  <si>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</si>
  <si>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</si>
  <si>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</si>
  <si>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</si>
  <si>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</si>
  <si>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</si>
  <si>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</si>
  <si>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</si>
  <si>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</si>
  <si>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</si>
  <si>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</si>
  <si>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</si>
  <si>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</si>
  <si>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</si>
  <si>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</si>
  <si>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</si>
  <si>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</si>
  <si>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</si>
  <si>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</si>
  <si>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</si>
  <si>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</si>
  <si>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</si>
  <si>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</si>
  <si>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</si>
  <si>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</si>
  <si>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</si>
  <si>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</si>
  <si>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</si>
  <si>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</si>
  <si>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</si>
  <si>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</si>
  <si>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</si>
  <si>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</si>
  <si>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</si>
  <si>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</si>
  <si>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</si>
  <si>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</si>
  <si>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</si>
  <si>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</si>
  <si>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</si>
  <si>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</si>
  <si>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</si>
  <si>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</si>
  <si>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</si>
  <si>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</si>
  <si>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</si>
  <si>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</si>
  <si>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</si>
  <si>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</si>
  <si>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</si>
  <si>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</si>
  <si>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</si>
  <si>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</si>
  <si>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</si>
  <si>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</si>
  <si>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</si>
  <si>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</si>
  <si>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</si>
  <si>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</si>
  <si>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</si>
  <si>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</si>
  <si>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</si>
  <si>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</si>
  <si>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</si>
  <si>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</si>
  <si>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</si>
  <si>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</si>
  <si>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</si>
  <si>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</si>
  <si>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</si>
  <si>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</si>
  <si>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</si>
  <si>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</si>
  <si>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</si>
  <si>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</si>
  <si>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</si>
  <si>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</si>
  <si>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</si>
  <si>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</si>
  <si>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</si>
  <si>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</si>
  <si>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</si>
  <si>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</si>
  <si>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</si>
  <si>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</si>
  <si>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</si>
  <si>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</si>
  <si>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</si>
  <si>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</si>
  <si>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</si>
  <si>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</si>
  <si>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</si>
  <si>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</si>
  <si>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</si>
  <si>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</si>
  <si>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</si>
  <si>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</si>
  <si>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</si>
  <si>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</si>
  <si>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</si>
  <si>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</si>
  <si>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</si>
  <si>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</si>
  <si>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</si>
  <si>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</si>
  <si>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</si>
  <si>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</si>
  <si>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</si>
  <si>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</si>
  <si>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</si>
  <si>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</si>
  <si>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</si>
  <si>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</si>
  <si>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</si>
  <si>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</si>
  <si>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</si>
  <si>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</si>
  <si>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</si>
  <si>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</si>
  <si>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</si>
  <si>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</si>
  <si>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</si>
  <si>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</si>
  <si>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</si>
  <si>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</si>
  <si>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</si>
  <si>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</si>
  <si>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</si>
  <si>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</si>
  <si>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</si>
  <si>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</si>
  <si>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</si>
  <si>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</si>
  <si>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</si>
  <si>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</si>
  <si>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</si>
  <si>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</si>
  <si>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</si>
  <si>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</si>
  <si>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</si>
  <si>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</si>
  <si>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</si>
  <si>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</si>
  <si>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</si>
  <si>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</si>
  <si>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</si>
  <si>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</si>
  <si>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</si>
  <si>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</si>
  <si>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</si>
  <si>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</si>
  <si>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</si>
  <si>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</si>
  <si>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</si>
  <si>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</si>
  <si>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</si>
  <si>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</si>
  <si>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</si>
  <si>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</si>
  <si>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</si>
  <si>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</si>
  <si>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</si>
  <si>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</si>
  <si>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</si>
  <si>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</si>
  <si>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</si>
  <si>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</si>
  <si>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</si>
  <si>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</si>
  <si>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</si>
  <si>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</si>
  <si>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</si>
  <si>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</si>
  <si>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</si>
  <si>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</si>
  <si>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</si>
  <si>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</si>
  <si>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</si>
  <si>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</si>
  <si>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</si>
  <si>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</si>
  <si>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</si>
  <si>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</si>
  <si>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</si>
  <si>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</si>
  <si>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</si>
  <si>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</si>
  <si>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</si>
  <si>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</si>
  <si>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</si>
  <si>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</si>
  <si>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</si>
  <si>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</si>
  <si>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</si>
  <si>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</si>
  <si>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</si>
  <si>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</si>
  <si>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</si>
  <si>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</si>
  <si>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</si>
  <si>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</si>
  <si>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</si>
  <si>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</si>
  <si>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</si>
  <si>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</si>
  <si>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</si>
  <si>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</si>
  <si>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</si>
  <si>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</si>
  <si>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</si>
  <si>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</si>
  <si>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</si>
  <si>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</si>
  <si>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</si>
  <si>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</si>
  <si>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</si>
  <si>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</si>
  <si>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</si>
  <si>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</si>
  <si>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</si>
  <si>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</si>
  <si>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</si>
  <si>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</si>
  <si>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</si>
  <si>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</si>
  <si>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</si>
  <si>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</si>
  <si>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</si>
  <si>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</si>
  <si>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</si>
  <si>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</si>
  <si>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</si>
  <si>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</si>
  <si>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</si>
  <si>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</si>
  <si>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</si>
  <si>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</si>
  <si>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</si>
  <si>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</si>
  <si>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</si>
  <si>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</si>
  <si>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</si>
  <si>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</si>
  <si>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</si>
  <si>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</si>
  <si>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</si>
  <si>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</si>
  <si>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</si>
  <si>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</si>
  <si>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</si>
  <si>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</si>
  <si>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</si>
  <si>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</si>
  <si>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</si>
  <si>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</si>
  <si>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</si>
  <si>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</si>
  <si>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</si>
  <si>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</si>
  <si>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</si>
  <si>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</si>
  <si>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</si>
  <si>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</si>
  <si>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</si>
  <si>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</si>
  <si>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</si>
  <si>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</si>
  <si>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</si>
  <si>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</si>
  <si>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</si>
  <si>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</si>
  <si>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</si>
  <si>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</si>
  <si>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</si>
  <si>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</si>
  <si>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</si>
  <si>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</si>
  <si>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</si>
  <si>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</si>
  <si>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</si>
  <si>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</si>
  <si>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</si>
  <si>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</si>
  <si>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</si>
  <si>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</si>
  <si>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</si>
  <si>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</si>
  <si>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</si>
  <si>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</si>
  <si>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</si>
  <si>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</si>
  <si>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</si>
  <si>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</si>
  <si>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</si>
  <si>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</si>
  <si>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</si>
  <si>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</si>
  <si>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</si>
  <si>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</si>
  <si>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</si>
  <si>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</si>
  <si>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</si>
  <si>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</si>
  <si>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</si>
  <si>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</si>
  <si>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</si>
  <si>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</si>
  <si>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</si>
  <si>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</si>
  <si>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</si>
  <si>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</si>
  <si>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</si>
  <si>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</si>
  <si>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</si>
  <si>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</si>
  <si>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</si>
  <si>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</si>
  <si>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</si>
  <si>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</si>
  <si>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</si>
  <si>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</si>
  <si>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</si>
  <si>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</si>
  <si>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</si>
  <si>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</si>
  <si>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</si>
  <si>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</si>
  <si>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</si>
  <si>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</si>
  <si>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</si>
  <si>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</si>
  <si>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</si>
  <si>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</si>
  <si>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</si>
  <si>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</si>
  <si>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</si>
  <si>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</si>
  <si>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</si>
  <si>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</si>
  <si>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</si>
  <si>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</si>
  <si>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</si>
  <si>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</si>
  <si>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</si>
  <si>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</si>
  <si>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</si>
  <si>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</si>
  <si>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</si>
  <si>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</si>
  <si>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</si>
  <si>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</si>
  <si>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</si>
  <si>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</si>
  <si>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</si>
  <si>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</si>
  <si>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</si>
  <si>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</si>
  <si>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</si>
  <si>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</si>
  <si>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</si>
  <si>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</si>
  <si>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</si>
  <si>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</si>
  <si>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</si>
  <si>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</si>
  <si>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</si>
  <si>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</si>
  <si>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</si>
  <si>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</si>
  <si>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</si>
  <si>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</si>
  <si>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</si>
  <si>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</si>
  <si>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</si>
  <si>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</si>
  <si>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</si>
  <si>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</si>
  <si>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</si>
  <si>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</si>
  <si>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</si>
  <si>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</si>
  <si>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</si>
  <si>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</si>
  <si>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</si>
  <si>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</si>
  <si>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</si>
  <si>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</si>
  <si>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</si>
  <si>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</si>
  <si>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</si>
  <si>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</si>
  <si>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</si>
  <si>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</si>
  <si>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</si>
  <si>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</si>
  <si>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</si>
  <si>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</si>
  <si>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</si>
  <si>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</si>
  <si>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</si>
  <si>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</si>
  <si>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</si>
  <si>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</si>
  <si>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</si>
  <si>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</si>
  <si>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</si>
  <si>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</si>
  <si>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</si>
  <si>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</si>
  <si>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</si>
  <si>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</si>
  <si>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</si>
  <si>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</si>
  <si>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</si>
  <si>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</si>
  <si>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</si>
  <si>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</si>
  <si>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</si>
  <si>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</si>
  <si>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</si>
  <si>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</si>
  <si>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</si>
  <si>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</si>
  <si>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</si>
  <si>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</si>
  <si>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</si>
  <si>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</si>
  <si>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</si>
  <si>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</si>
  <si>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</si>
  <si>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</si>
  <si>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</si>
  <si>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</si>
  <si>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</si>
  <si>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</si>
  <si>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</si>
  <si>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</si>
  <si>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</si>
  <si>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</si>
  <si>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</si>
  <si>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</si>
  <si>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</si>
  <si>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</si>
  <si>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</si>
  <si>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</si>
  <si>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</si>
  <si>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</si>
  <si>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</si>
  <si>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</si>
  <si>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</si>
  <si>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</si>
  <si>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</si>
  <si>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</si>
  <si>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</si>
  <si>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</si>
  <si>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</si>
  <si>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</si>
  <si>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</si>
  <si>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</si>
  <si>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</si>
  <si>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</si>
  <si>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</si>
  <si>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</si>
  <si>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</si>
  <si>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</si>
  <si>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</si>
  <si>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</si>
  <si>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</si>
  <si>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</si>
  <si>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</si>
  <si>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</si>
  <si>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</si>
  <si>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</si>
  <si>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</si>
  <si>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</si>
  <si>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</si>
  <si>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</si>
  <si>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</si>
  <si>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</si>
  <si>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</si>
  <si>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</si>
  <si>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</si>
  <si>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</si>
  <si>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</si>
  <si>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</si>
  <si>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</si>
  <si>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</si>
  <si>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</si>
  <si>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</si>
  <si>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</si>
  <si>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</si>
  <si>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</si>
  <si>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</si>
  <si>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</si>
  <si>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</si>
  <si>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</si>
  <si>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</si>
  <si>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</si>
  <si>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</si>
  <si>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</si>
  <si>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</si>
  <si>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</si>
  <si>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</si>
  <si>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</si>
  <si>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</si>
  <si>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</si>
  <si>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</si>
  <si>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</si>
  <si>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</si>
  <si>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</si>
  <si>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</si>
  <si>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</si>
  <si>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</si>
  <si>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</si>
  <si>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</si>
  <si>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</si>
  <si>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</si>
  <si>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</si>
  <si>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</si>
  <si>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</si>
  <si>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</si>
  <si>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</si>
  <si>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</si>
  <si>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</si>
  <si>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</si>
  <si>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</si>
  <si>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</si>
  <si>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</si>
  <si>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</si>
  <si>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</si>
  <si>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</si>
  <si>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</si>
  <si>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</si>
  <si>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</si>
  <si>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</si>
  <si>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</si>
  <si>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</si>
  <si>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</si>
  <si>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</si>
  <si>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</si>
  <si>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</si>
  <si>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</si>
  <si>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</si>
  <si>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</si>
  <si>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</si>
  <si>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</si>
  <si>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</si>
  <si>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</si>
  <si>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</si>
  <si>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</si>
  <si>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</si>
  <si>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</si>
  <si>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</si>
  <si>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</si>
  <si>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</si>
  <si>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</si>
  <si>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</si>
  <si>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</si>
  <si>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</si>
  <si>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</si>
  <si>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</si>
  <si>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</si>
  <si>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</si>
  <si>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</si>
  <si>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</si>
  <si>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</si>
  <si>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</si>
  <si>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</si>
  <si>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</si>
  <si>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</si>
  <si>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</si>
  <si>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</si>
  <si>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</si>
  <si>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</si>
  <si>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</si>
  <si>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</si>
  <si>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</si>
  <si>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</si>
  <si>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</si>
  <si>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</si>
  <si>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</si>
  <si>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</si>
  <si>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</si>
  <si>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</si>
  <si>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</si>
  <si>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</si>
  <si>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</si>
  <si>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</si>
  <si>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</si>
  <si>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</si>
  <si>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</si>
  <si>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</si>
  <si>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</si>
  <si>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</si>
  <si>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</si>
  <si>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</si>
  <si>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</si>
  <si>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</si>
  <si>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</si>
  <si>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</si>
  <si>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</si>
  <si>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</si>
  <si>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</si>
  <si>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</si>
  <si>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</si>
  <si>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</si>
  <si>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</si>
  <si>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</si>
  <si>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</si>
  <si>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</si>
  <si>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</si>
  <si>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</si>
  <si>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</si>
  <si>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</si>
  <si>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</si>
  <si>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</si>
  <si>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</si>
  <si>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</si>
  <si>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</si>
  <si>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</si>
  <si>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</si>
  <si>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</si>
  <si>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</si>
  <si>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</si>
  <si>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</si>
  <si>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</si>
  <si>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</si>
  <si>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</si>
  <si>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</si>
  <si>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</si>
  <si>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</si>
  <si>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</si>
  <si>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</si>
  <si>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</si>
  <si>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</si>
  <si>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</si>
  <si>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</si>
  <si>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</si>
  <si>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</si>
  <si>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</si>
  <si>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</si>
  <si>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</si>
  <si>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</si>
  <si>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</si>
  <si>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</si>
  <si>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</si>
  <si>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</si>
  <si>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</si>
  <si>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</si>
  <si>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</si>
  <si>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</si>
  <si>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</si>
  <si>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</si>
  <si>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</si>
  <si>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</si>
  <si>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</si>
  <si>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</si>
  <si>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</si>
  <si>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</si>
  <si>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</si>
  <si>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</si>
  <si>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</si>
  <si>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</si>
  <si>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</si>
  <si>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</si>
  <si>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</si>
  <si>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</si>
  <si>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</si>
  <si>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</si>
  <si>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</si>
  <si>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</si>
  <si>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</si>
  <si>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</si>
  <si>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</si>
  <si>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</si>
  <si>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</si>
  <si>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</si>
  <si>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</si>
  <si>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</si>
  <si>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</si>
  <si>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</si>
  <si>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</si>
  <si>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</si>
  <si>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</si>
  <si>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</si>
  <si>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</si>
  <si>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</si>
  <si>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</si>
  <si>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</si>
  <si>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</si>
  <si>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</si>
  <si>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</si>
  <si>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</si>
  <si>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</si>
  <si>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</si>
  <si>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</si>
  <si>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</si>
  <si>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</si>
  <si>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</si>
  <si>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</si>
  <si>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</si>
  <si>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</si>
  <si>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</si>
  <si>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</si>
  <si>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</si>
  <si>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</si>
  <si>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</si>
  <si>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</si>
  <si>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</si>
  <si>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</si>
  <si>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</si>
  <si>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</si>
  <si>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</si>
  <si>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</si>
  <si>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</si>
  <si>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</si>
  <si>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</si>
  <si>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</si>
  <si>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</si>
  <si>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</si>
  <si>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</si>
  <si>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</si>
  <si>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</si>
  <si>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</si>
  <si>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</si>
  <si>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</si>
  <si>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</si>
  <si>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</si>
  <si>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</si>
  <si>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</si>
  <si>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</si>
  <si>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</si>
  <si>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</si>
  <si>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</si>
  <si>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</si>
  <si>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</si>
  <si>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</si>
  <si>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</si>
  <si>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</si>
  <si>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</si>
  <si>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</si>
  <si>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</si>
  <si>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</si>
  <si>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</si>
  <si>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</si>
  <si>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</si>
  <si>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</si>
  <si>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</si>
  <si>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</si>
  <si>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</si>
  <si>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</si>
  <si>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</si>
  <si>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</si>
  <si>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</si>
  <si>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</si>
  <si>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</si>
  <si>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</si>
  <si>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</si>
  <si>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</si>
  <si>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</si>
  <si>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</si>
  <si>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</si>
  <si>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</si>
  <si>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</si>
  <si>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</si>
  <si>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</si>
  <si>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</si>
  <si>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</si>
  <si>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</si>
  <si>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</si>
  <si>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</si>
  <si>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</si>
  <si>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</si>
  <si>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</si>
  <si>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</si>
  <si>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</si>
  <si>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</si>
  <si>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</si>
  <si>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</si>
  <si>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</si>
  <si>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</si>
  <si>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</si>
  <si>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</si>
  <si>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</si>
  <si>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</si>
  <si>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</si>
  <si>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</si>
  <si>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</si>
  <si>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</si>
  <si>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</si>
  <si>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</si>
  <si>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</si>
  <si>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</si>
  <si>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</si>
  <si>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</si>
  <si>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</si>
  <si>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</si>
  <si>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</si>
  <si>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</si>
  <si>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</si>
  <si>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</si>
  <si>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</si>
  <si>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</si>
  <si>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</si>
  <si>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</si>
  <si>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</si>
  <si>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</si>
  <si>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</si>
  <si>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</si>
  <si>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</si>
  <si>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</si>
  <si>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</si>
  <si>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</si>
  <si>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</si>
  <si>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</si>
  <si>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</si>
  <si>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</si>
  <si>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</si>
  <si>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</si>
  <si>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</si>
  <si>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</si>
  <si>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</si>
  <si>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</si>
  <si>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</si>
  <si>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</si>
  <si>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</si>
  <si>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</si>
  <si>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</si>
  <si>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</si>
  <si>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</si>
  <si>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</si>
  <si>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</si>
  <si>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</si>
  <si>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</si>
  <si>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</si>
  <si>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</si>
  <si>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</si>
  <si>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</si>
  <si>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</si>
  <si>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</si>
  <si>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</si>
  <si>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</si>
  <si>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</si>
  <si>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</si>
  <si>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</si>
  <si>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</si>
  <si>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</si>
  <si>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</si>
  <si>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</si>
  <si>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</si>
  <si>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</si>
  <si>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</si>
  <si>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</si>
  <si>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</si>
  <si>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</si>
  <si>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</si>
  <si>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</si>
  <si>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</si>
  <si>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</si>
  <si>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</si>
  <si>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</si>
  <si>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</si>
  <si>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</si>
  <si>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</si>
  <si>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</si>
  <si>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</si>
  <si>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</si>
  <si>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</si>
  <si>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</si>
  <si>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</si>
  <si>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</si>
  <si>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</si>
  <si>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</si>
  <si>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</si>
  <si>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</si>
  <si>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</si>
  <si>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</si>
  <si>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</si>
  <si>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</si>
  <si>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</si>
  <si>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</si>
  <si>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</si>
  <si>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</si>
  <si>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</si>
  <si>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</si>
  <si>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</si>
  <si>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</si>
  <si>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</si>
  <si>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</si>
  <si>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</si>
  <si>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</si>
  <si>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</si>
  <si>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</si>
  <si>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</si>
  <si>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</si>
  <si>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</si>
  <si>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</si>
  <si>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</si>
  <si>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</si>
  <si>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</si>
  <si>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</si>
  <si>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</si>
  <si>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</si>
  <si>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</si>
  <si>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</si>
  <si>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</si>
  <si>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</si>
  <si>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</si>
  <si>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</si>
  <si>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</si>
  <si>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</si>
  <si>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</si>
  <si>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</si>
  <si>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</si>
  <si>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</si>
  <si>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</si>
  <si>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</si>
  <si>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</si>
  <si>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</si>
  <si>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</si>
  <si>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</si>
  <si>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</si>
  <si>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</si>
  <si>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</si>
  <si>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</si>
  <si>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</si>
  <si>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</si>
  <si>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</si>
  <si>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</si>
  <si>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</si>
  <si>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</si>
  <si>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</si>
  <si>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</si>
  <si>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</si>
  <si>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</si>
  <si>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</si>
  <si>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</si>
  <si>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</si>
  <si>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</si>
  <si>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</si>
  <si>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</si>
  <si>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</si>
  <si>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</si>
  <si>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</si>
  <si>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</si>
  <si>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</si>
  <si>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</si>
  <si>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</si>
  <si>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</si>
  <si>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</si>
  <si>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</si>
  <si>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</si>
  <si>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</si>
  <si>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</si>
  <si>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</si>
  <si>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</si>
  <si>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</si>
  <si>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</si>
  <si>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</si>
  <si>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</si>
  <si>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</si>
  <si>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</si>
  <si>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</si>
  <si>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</si>
  <si>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</si>
  <si>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</si>
  <si>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</si>
  <si>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</si>
  <si>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</si>
  <si>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</si>
  <si>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</si>
  <si>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</si>
  <si>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</si>
  <si>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</si>
  <si>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</si>
  <si>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</si>
  <si>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</si>
  <si>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</si>
  <si>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</si>
  <si>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</si>
  <si>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</si>
  <si>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</si>
  <si>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</si>
  <si>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</si>
  <si>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</si>
  <si>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</si>
  <si>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</si>
  <si>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</si>
  <si>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</si>
  <si>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</si>
  <si>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</si>
  <si>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</si>
  <si>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</si>
  <si>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</si>
  <si>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</si>
  <si>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</si>
  <si>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</si>
  <si>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</si>
  <si>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</si>
  <si>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</si>
  <si>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</si>
  <si>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</si>
  <si>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</si>
  <si>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</si>
  <si>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</si>
  <si>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</si>
  <si>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</si>
  <si>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</si>
  <si>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</si>
  <si>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</si>
  <si>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</si>
  <si>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</si>
  <si>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</si>
  <si>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</si>
  <si>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</si>
  <si>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</si>
  <si>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</si>
  <si>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</si>
  <si>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</si>
  <si>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</si>
  <si>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</si>
  <si>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</si>
  <si>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</si>
  <si>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</si>
  <si>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</si>
  <si>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</si>
  <si>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</si>
  <si>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</si>
  <si>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</si>
  <si>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</si>
  <si>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</si>
  <si>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</si>
  <si>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</si>
  <si>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</si>
  <si>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</si>
  <si>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</si>
  <si>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</si>
  <si>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</si>
  <si>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</si>
  <si>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</si>
  <si>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</si>
  <si>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</si>
  <si>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</si>
  <si>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</si>
  <si>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</si>
  <si>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</si>
  <si>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</si>
  <si>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</si>
  <si>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</si>
  <si>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</si>
  <si>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</si>
  <si>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</si>
  <si>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</si>
  <si>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</si>
  <si>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</si>
  <si>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</si>
  <si>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</si>
  <si>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</si>
  <si>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</si>
  <si>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</si>
  <si>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</si>
  <si>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</si>
  <si>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</si>
  <si>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</si>
  <si>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</si>
  <si>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</si>
  <si>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</si>
  <si>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</si>
  <si>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</si>
  <si>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</si>
  <si>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</si>
  <si>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</si>
  <si>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</si>
  <si>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</si>
  <si>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</si>
  <si>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</si>
  <si>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</si>
  <si>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</si>
  <si>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</si>
  <si>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</si>
  <si>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</si>
  <si>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</si>
  <si>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</si>
  <si>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</si>
  <si>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</si>
  <si>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</si>
  <si>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</si>
  <si>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</si>
  <si>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</si>
  <si>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</si>
  <si>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</si>
  <si>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</si>
  <si>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</si>
  <si>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</si>
  <si>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</si>
  <si>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</si>
  <si>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</si>
  <si>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</si>
  <si>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</si>
  <si>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</si>
  <si>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</si>
  <si>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</si>
  <si>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</si>
  <si>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</si>
  <si>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</si>
  <si>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</si>
  <si>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</si>
  <si>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</si>
  <si>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</si>
  <si>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</si>
  <si>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</si>
  <si>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</si>
  <si>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</si>
  <si>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</si>
  <si>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</si>
  <si>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</si>
  <si>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</si>
  <si>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</si>
  <si>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</si>
  <si>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</si>
  <si>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</si>
  <si>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</si>
  <si>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</si>
  <si>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</si>
  <si>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</si>
  <si>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</si>
  <si>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</si>
  <si>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</si>
  <si>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</si>
  <si>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</si>
  <si>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</si>
  <si>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</si>
  <si>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</si>
  <si>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</si>
  <si>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</si>
  <si>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</si>
  <si>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</si>
  <si>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</si>
  <si>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</si>
  <si>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</si>
  <si>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</si>
  <si>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</si>
  <si>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</si>
  <si>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</si>
  <si>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</si>
  <si>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</si>
  <si>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</si>
  <si>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</si>
  <si>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</si>
  <si>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</si>
  <si>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</si>
  <si>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</si>
  <si>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</si>
  <si>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</si>
  <si>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</si>
  <si>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</si>
  <si>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</si>
  <si>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</si>
  <si>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</si>
  <si>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</si>
  <si>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</si>
  <si>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</si>
  <si>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</si>
  <si>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</si>
  <si>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</si>
  <si>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</si>
  <si>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</si>
  <si>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</si>
  <si>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</si>
  <si>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</si>
  <si>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</si>
  <si>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</si>
  <si>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</si>
  <si>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</si>
  <si>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</si>
  <si>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</si>
  <si>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</si>
  <si>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</si>
  <si>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</si>
  <si>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</si>
  <si>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</si>
  <si>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</si>
  <si>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</si>
  <si>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</si>
  <si>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</si>
  <si>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</si>
  <si>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</si>
  <si>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</si>
  <si>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</si>
  <si>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</si>
  <si>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</si>
  <si>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</si>
  <si>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</si>
  <si>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</si>
  <si>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</si>
  <si>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</si>
  <si>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</si>
  <si>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</si>
  <si>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</si>
  <si>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</si>
  <si>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</si>
  <si>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</si>
  <si>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</si>
  <si>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</si>
  <si>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</si>
  <si>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</si>
  <si>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</si>
  <si>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</si>
  <si>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</si>
  <si>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</si>
  <si>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</si>
  <si>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</si>
  <si>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</si>
  <si>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</si>
  <si>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</si>
  <si>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</si>
  <si>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</si>
  <si>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</si>
  <si>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</si>
  <si>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</si>
  <si>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</si>
  <si>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</si>
  <si>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</si>
  <si>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</si>
  <si>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</si>
  <si>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</si>
  <si>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</si>
  <si>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</si>
  <si>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</si>
  <si>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</si>
  <si>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</si>
  <si>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</si>
  <si>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</si>
  <si>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</si>
  <si>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</si>
  <si>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</si>
  <si>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</si>
  <si>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</si>
  <si>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</si>
  <si>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</si>
  <si>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</si>
  <si>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</si>
  <si>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</si>
  <si>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</si>
  <si>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</si>
  <si>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</si>
  <si>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</si>
  <si>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</si>
  <si>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</si>
  <si>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</si>
  <si>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</si>
  <si>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</si>
  <si>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</si>
  <si>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</si>
  <si>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</si>
  <si>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</si>
  <si>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</si>
  <si>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</si>
  <si>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</si>
  <si>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</si>
  <si>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</si>
  <si>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</si>
  <si>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</si>
  <si>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</si>
  <si>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</si>
  <si>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</si>
  <si>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</si>
  <si>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</si>
  <si>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</si>
  <si>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</si>
  <si>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</si>
  <si>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</si>
  <si>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</si>
  <si>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</si>
  <si>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</si>
  <si>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</si>
  <si>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</si>
  <si>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</si>
  <si>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</si>
  <si>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</si>
  <si>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</si>
  <si>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</si>
  <si>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</si>
  <si>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</si>
  <si>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</si>
  <si>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</si>
  <si>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</si>
  <si>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</si>
  <si>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</si>
  <si>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</si>
  <si>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</si>
  <si>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</si>
  <si>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</si>
  <si>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</si>
  <si>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</si>
  <si>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</si>
  <si>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</si>
  <si>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</si>
  <si>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</si>
  <si>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</si>
  <si>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</si>
  <si>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</si>
  <si>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</si>
  <si>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</si>
  <si>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</si>
  <si>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</si>
  <si>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</si>
  <si>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</si>
  <si>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</si>
  <si>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</si>
  <si>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</si>
  <si>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</si>
  <si>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</si>
  <si>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</si>
  <si>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</si>
  <si>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</si>
  <si>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</si>
  <si>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</si>
  <si>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</si>
  <si>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</si>
  <si>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</si>
  <si>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</si>
  <si>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</si>
  <si>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</si>
  <si>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</si>
  <si>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</si>
  <si>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</si>
  <si>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</si>
  <si>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</si>
  <si>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</si>
  <si>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</si>
  <si>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</si>
  <si>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</si>
  <si>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</si>
  <si>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</si>
  <si>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</si>
  <si>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</si>
  <si>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</si>
  <si>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</si>
  <si>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</si>
  <si>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</si>
  <si>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</si>
  <si>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</si>
  <si>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</si>
  <si>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</si>
  <si>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</si>
  <si>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</si>
  <si>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</si>
  <si>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</si>
  <si>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</si>
  <si>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</si>
  <si>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</si>
  <si>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</si>
  <si>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</si>
  <si>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</si>
  <si>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</si>
  <si>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</si>
  <si>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</si>
  <si>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</si>
  <si>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</si>
  <si>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</si>
  <si>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</si>
  <si>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</si>
  <si>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</si>
  <si>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</si>
  <si>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</si>
  <si>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</si>
  <si>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</si>
  <si>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</si>
  <si>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</si>
  <si>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</si>
  <si>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</si>
  <si>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</si>
  <si>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</si>
  <si>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</si>
  <si>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</si>
  <si>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</si>
  <si>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</si>
  <si>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</si>
  <si>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</si>
  <si>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</si>
  <si>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</si>
  <si>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</si>
  <si>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</si>
  <si>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</si>
  <si>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</si>
  <si>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</si>
  <si>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</si>
  <si>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</si>
  <si>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</si>
  <si>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</si>
  <si>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</si>
  <si>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</si>
  <si>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</si>
  <si>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</si>
  <si>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</si>
  <si>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</si>
  <si>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</si>
  <si>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</si>
  <si>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</si>
  <si>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</si>
  <si>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</si>
  <si>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</si>
  <si>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</si>
  <si>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</si>
  <si>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</si>
  <si>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</si>
  <si>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</si>
  <si>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</si>
  <si>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</si>
  <si>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</si>
  <si>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</si>
  <si>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</si>
  <si>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</si>
  <si>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</si>
  <si>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</si>
  <si>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</si>
  <si>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</si>
  <si>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</si>
  <si>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</si>
  <si>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</si>
  <si>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</si>
  <si>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</si>
  <si>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</si>
  <si>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</si>
  <si>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</si>
  <si>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</si>
  <si>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</si>
  <si>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</si>
  <si>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</si>
  <si>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</si>
  <si>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</si>
  <si>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</si>
  <si>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</si>
  <si>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</si>
  <si>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</si>
  <si>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</si>
  <si>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</si>
  <si>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</si>
  <si>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</si>
  <si>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</si>
  <si>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</si>
  <si>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</si>
  <si>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</si>
  <si>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</si>
  <si>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</si>
  <si>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</si>
  <si>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</si>
  <si>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</si>
  <si>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</si>
  <si>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</si>
  <si>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</si>
  <si>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</si>
  <si>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</si>
  <si>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</si>
  <si>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</si>
  <si>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</si>
  <si>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</si>
  <si>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</si>
  <si>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</si>
  <si>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</si>
  <si>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</si>
  <si>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</si>
  <si>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</si>
  <si>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</si>
  <si>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</si>
  <si>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</si>
  <si>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</si>
  <si>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</si>
  <si>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</si>
  <si>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</si>
  <si>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</si>
  <si>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</si>
  <si>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</si>
  <si>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</si>
  <si>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</si>
  <si>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</si>
  <si>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</si>
  <si>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</si>
  <si>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</si>
  <si>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</si>
  <si>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</si>
  <si>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</si>
  <si>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</si>
  <si>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</si>
  <si>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</si>
  <si>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</si>
  <si>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</si>
  <si>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</si>
  <si>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</si>
  <si>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</si>
  <si>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</si>
  <si>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</si>
  <si>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</si>
  <si>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</si>
  <si>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</si>
  <si>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</si>
  <si>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</si>
  <si>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</si>
  <si>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</si>
  <si>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</si>
  <si>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</si>
  <si>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</si>
  <si>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</si>
  <si>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</si>
  <si>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</si>
  <si>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</si>
  <si>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</si>
  <si>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</si>
  <si>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</si>
  <si>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</si>
  <si>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</si>
  <si>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</si>
  <si>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</si>
  <si>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</si>
  <si>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</si>
  <si>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</si>
  <si>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</si>
  <si>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</si>
  <si>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</si>
  <si>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</si>
  <si>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</si>
  <si>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</si>
  <si>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</si>
  <si>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</si>
  <si>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</si>
  <si>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</si>
  <si>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</si>
  <si>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</si>
  <si>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</si>
  <si>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</si>
  <si>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</si>
  <si>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</si>
  <si>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</si>
  <si>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</si>
  <si>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</si>
  <si>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</si>
  <si>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</si>
  <si>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</si>
  <si>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</si>
  <si>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</si>
  <si>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</si>
  <si>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</si>
  <si>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</si>
  <si>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</si>
  <si>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</si>
  <si>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</si>
  <si>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</si>
  <si>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</si>
  <si>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</si>
  <si>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</si>
  <si>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</si>
  <si>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</si>
  <si>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</si>
  <si>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</si>
  <si>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</si>
  <si>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</si>
  <si>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</si>
  <si>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</si>
  <si>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</si>
  <si>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</si>
  <si>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</si>
  <si>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</si>
  <si>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</si>
  <si>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</si>
  <si>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</si>
  <si>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</si>
  <si>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</si>
  <si>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</si>
  <si>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</si>
  <si>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</si>
  <si>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</si>
  <si>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</si>
  <si>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</si>
  <si>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</si>
  <si>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</si>
  <si>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</si>
  <si>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</si>
  <si>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</si>
  <si>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</si>
  <si>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</si>
  <si>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</si>
  <si>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</si>
  <si>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</si>
  <si>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</si>
  <si>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</si>
  <si>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</si>
  <si>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</si>
  <si>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</si>
  <si>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</si>
  <si>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</si>
  <si>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</si>
  <si>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</si>
  <si>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</si>
  <si>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</si>
  <si>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</si>
  <si>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</si>
  <si>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</si>
  <si>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</si>
  <si>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</si>
  <si>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</si>
  <si>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</si>
  <si>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</si>
  <si>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</si>
  <si>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</si>
  <si>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</si>
  <si>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</si>
  <si>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</si>
  <si>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</si>
  <si>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</si>
  <si>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</si>
  <si>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</si>
  <si>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</si>
  <si>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</si>
  <si>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</si>
  <si>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</si>
  <si>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</si>
  <si>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</si>
  <si>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</si>
  <si>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</si>
  <si>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</si>
  <si>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</si>
  <si>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</si>
  <si>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</si>
  <si>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</si>
  <si>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</si>
  <si>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</si>
  <si>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</si>
  <si>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</si>
  <si>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</si>
  <si>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</si>
  <si>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</si>
  <si>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</si>
  <si>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</si>
  <si>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</si>
  <si>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</si>
  <si>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</si>
  <si>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</si>
  <si>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</si>
  <si>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</si>
  <si>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</si>
  <si>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</si>
  <si>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</si>
  <si>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</si>
  <si>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</si>
  <si>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</si>
  <si>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</si>
  <si>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</si>
  <si>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</si>
  <si>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</si>
  <si>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</si>
  <si>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</si>
  <si>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</si>
  <si>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</si>
  <si>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</si>
  <si>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</si>
  <si>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</si>
  <si>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</si>
  <si>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</si>
  <si>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</si>
  <si>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</si>
  <si>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</si>
  <si>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</si>
  <si>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</si>
  <si>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</si>
  <si>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</si>
  <si>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</si>
  <si>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</si>
  <si>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</si>
  <si>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</si>
  <si>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</si>
  <si>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</si>
  <si>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</si>
  <si>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</si>
  <si>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</si>
  <si>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</si>
  <si>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</si>
  <si>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</si>
  <si>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</si>
  <si>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</si>
  <si>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</si>
  <si>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</si>
  <si>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</si>
  <si>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</si>
  <si>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</si>
  <si>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</si>
  <si>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</si>
  <si>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</si>
  <si>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</si>
  <si>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</si>
  <si>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</si>
  <si>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</si>
  <si>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</si>
  <si>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</si>
  <si>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</si>
  <si>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</si>
  <si>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</si>
  <si>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</si>
  <si>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</si>
  <si>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</si>
  <si>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</si>
  <si>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</si>
  <si>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</si>
  <si>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</si>
  <si>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</si>
  <si>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</si>
  <si>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</si>
  <si>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</si>
  <si>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</si>
  <si>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</si>
  <si>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</si>
  <si>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</si>
  <si>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</si>
  <si>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</si>
  <si>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</si>
  <si>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</si>
  <si>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</si>
  <si>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</si>
  <si>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</si>
  <si>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</si>
  <si>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</si>
  <si>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</si>
  <si>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</si>
  <si>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</si>
  <si>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</si>
  <si>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</si>
  <si>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</si>
  <si>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</si>
  <si>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</si>
  <si>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</si>
  <si>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</si>
  <si>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</si>
  <si>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</si>
  <si>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</si>
  <si>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</si>
  <si>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</si>
  <si>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</si>
  <si>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</si>
  <si>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</si>
  <si>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</si>
  <si>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</si>
  <si>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</si>
  <si>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</si>
  <si>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</si>
  <si>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</si>
  <si>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</si>
  <si>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</si>
  <si>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</si>
  <si>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</si>
  <si>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</si>
  <si>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</si>
  <si>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</si>
  <si>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</si>
  <si>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</si>
  <si>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</si>
  <si>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</si>
  <si>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</si>
  <si>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</si>
  <si>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</si>
  <si>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</si>
  <si>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</si>
  <si>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</si>
  <si>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</si>
  <si>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</si>
  <si>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</si>
  <si>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</si>
  <si>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</si>
  <si>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</si>
  <si>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</si>
  <si>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</si>
  <si>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</si>
  <si>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</si>
  <si>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</si>
  <si>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</si>
  <si>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</si>
  <si>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</si>
  <si>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</si>
  <si>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</si>
  <si>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</si>
  <si>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</si>
  <si>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</si>
  <si>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</si>
  <si>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</si>
  <si>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</si>
  <si>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</si>
  <si>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</si>
  <si>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</si>
  <si>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</si>
  <si>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</si>
  <si>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</si>
  <si>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</si>
  <si>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</si>
  <si>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</si>
  <si>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</si>
  <si>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</si>
  <si>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</si>
  <si>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</si>
  <si>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</si>
  <si>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</si>
  <si>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</si>
  <si>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</si>
  <si>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</si>
  <si>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</si>
  <si>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</si>
  <si>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</si>
  <si>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</si>
  <si>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</si>
  <si>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</si>
  <si>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</si>
  <si>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</si>
  <si>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</si>
  <si>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</si>
  <si>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</si>
  <si>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</si>
  <si>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</si>
  <si>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</si>
  <si>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</si>
  <si>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</si>
  <si>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</si>
  <si>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</si>
  <si>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</si>
  <si>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</si>
  <si>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</si>
  <si>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</si>
  <si>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</si>
  <si>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</si>
  <si>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</si>
  <si>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</si>
  <si>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</si>
  <si>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</si>
  <si>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</si>
  <si>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</si>
  <si>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</si>
  <si>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</si>
  <si>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</si>
  <si>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</si>
  <si>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</si>
  <si>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</si>
  <si>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</si>
  <si>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</si>
  <si>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</si>
  <si>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</si>
  <si>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</si>
  <si>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</si>
  <si>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</si>
  <si>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</si>
  <si>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</si>
  <si>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</si>
  <si>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</si>
  <si>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</si>
  <si>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</si>
  <si>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</si>
  <si>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</si>
  <si>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</si>
  <si>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</si>
  <si>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</si>
  <si>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</si>
  <si>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</si>
  <si>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</si>
  <si>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</si>
  <si>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</si>
  <si>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</si>
  <si>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</si>
  <si>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</si>
  <si>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</si>
  <si>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</si>
  <si>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</si>
  <si>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</si>
  <si>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</si>
  <si>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</si>
  <si>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</si>
  <si>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</si>
  <si>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</si>
  <si>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</si>
  <si>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</si>
  <si>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</si>
  <si>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</si>
  <si>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</si>
  <si>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</si>
  <si>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</si>
  <si>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</si>
  <si>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</si>
  <si>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</si>
  <si>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</si>
  <si>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</si>
  <si>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</si>
  <si>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</si>
  <si>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</si>
  <si>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</si>
  <si>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</si>
  <si>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</si>
  <si>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</si>
  <si>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</si>
  <si>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</si>
  <si>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</si>
  <si>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</si>
  <si>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</si>
  <si>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</si>
  <si>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</si>
  <si>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</si>
  <si>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</si>
  <si>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</si>
  <si>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</si>
  <si>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</si>
  <si>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</si>
  <si>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</si>
  <si>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</si>
  <si>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</si>
  <si>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</si>
  <si>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</si>
  <si>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</si>
  <si>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</si>
  <si>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</si>
  <si>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</si>
  <si>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</si>
  <si>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</si>
  <si>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</si>
  <si>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</si>
  <si>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</si>
  <si>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</si>
  <si>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</si>
  <si>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</si>
  <si>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</si>
  <si>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</si>
  <si>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</si>
  <si>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</si>
  <si>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</si>
  <si>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</si>
  <si>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</si>
  <si>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</si>
  <si>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</si>
  <si>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</si>
  <si>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</si>
  <si>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</si>
  <si>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</si>
  <si>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</si>
  <si>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</si>
  <si>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</si>
  <si>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</si>
  <si>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</si>
  <si>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</si>
  <si>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</si>
  <si>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</si>
  <si>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</si>
  <si>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</si>
  <si>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</si>
  <si>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</si>
  <si>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</si>
  <si>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</si>
  <si>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</si>
  <si>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</si>
  <si>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</si>
  <si>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</si>
  <si>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</si>
  <si>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</si>
  <si>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</si>
  <si>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</si>
  <si>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</si>
  <si>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</si>
  <si>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</si>
  <si>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</si>
  <si>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</si>
  <si>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</si>
  <si>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</si>
  <si>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</si>
  <si>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</si>
  <si>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</si>
  <si>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</si>
  <si>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</si>
  <si>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</si>
  <si>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</si>
  <si>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</si>
  <si>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</si>
  <si>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</si>
  <si>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</si>
  <si>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</si>
  <si>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</si>
  <si>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</si>
  <si>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</si>
  <si>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</si>
  <si>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</si>
  <si>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</si>
  <si>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</si>
  <si>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</si>
  <si>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</si>
  <si>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</si>
  <si>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</si>
  <si>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</si>
  <si>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</si>
  <si>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</si>
  <si>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</si>
  <si>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</si>
  <si>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</si>
  <si>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</si>
  <si>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</si>
  <si>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</si>
  <si>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</si>
  <si>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</si>
  <si>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</si>
  <si>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</si>
  <si>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</si>
  <si>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</si>
  <si>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</si>
  <si>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</si>
  <si>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</si>
  <si>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</si>
  <si>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</si>
  <si>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</si>
  <si>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</si>
  <si>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</si>
  <si>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</si>
  <si>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</si>
  <si>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</si>
  <si>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</si>
  <si>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</si>
  <si>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</si>
  <si>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</si>
  <si>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</si>
  <si>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</si>
  <si>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</si>
  <si>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</si>
  <si>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</si>
  <si>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</si>
  <si>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</si>
  <si>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</si>
  <si>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</si>
  <si>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</si>
  <si>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</si>
  <si>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</si>
  <si>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</si>
  <si>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</si>
  <si>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</si>
  <si>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</si>
  <si>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</si>
  <si>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</si>
  <si>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</si>
  <si>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</si>
  <si>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</si>
  <si>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</si>
  <si>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</si>
  <si>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</si>
  <si>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</si>
  <si>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</si>
  <si>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</si>
  <si>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</si>
  <si>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</si>
  <si>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</si>
  <si>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</si>
  <si>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</si>
  <si>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</si>
  <si>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</si>
  <si>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</si>
  <si>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</si>
  <si>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</si>
  <si>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</si>
  <si>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</si>
  <si>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</si>
  <si>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</si>
  <si>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</si>
  <si>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</si>
  <si>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</si>
  <si>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</si>
  <si>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</si>
  <si>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</si>
  <si>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</si>
  <si>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</si>
  <si>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</si>
  <si>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</si>
  <si>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</si>
  <si>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</si>
  <si>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</si>
  <si>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</si>
  <si>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</si>
  <si>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</si>
  <si>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</si>
  <si>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</si>
  <si>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</si>
  <si>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</si>
  <si>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</si>
  <si>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</si>
  <si>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</si>
  <si>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</si>
  <si>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</si>
  <si>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</si>
  <si>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</si>
  <si>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</si>
  <si>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</si>
  <si>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</si>
  <si>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</si>
  <si>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</si>
  <si>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</si>
  <si>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</si>
  <si>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</si>
  <si>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</si>
  <si>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</si>
  <si>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</si>
  <si>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</si>
  <si>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</si>
  <si>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</si>
  <si>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</si>
  <si>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</si>
  <si>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</si>
  <si>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</si>
  <si>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</si>
  <si>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</si>
  <si>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</si>
  <si>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</si>
  <si>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</si>
  <si>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</si>
  <si>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</si>
  <si>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</si>
  <si>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</si>
  <si>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</si>
  <si>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</si>
  <si>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</si>
  <si>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</si>
  <si>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</si>
  <si>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</si>
  <si>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</si>
  <si>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</si>
  <si>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</si>
  <si>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</si>
  <si>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</si>
  <si>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</si>
  <si>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</si>
  <si>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</si>
  <si>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</si>
  <si>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</si>
  <si>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</si>
  <si>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</si>
  <si>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</si>
  <si>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</si>
  <si>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</si>
  <si>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</si>
  <si>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</si>
  <si>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</si>
  <si>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</si>
  <si>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</si>
  <si>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</si>
  <si>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</si>
  <si>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</si>
  <si>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</si>
  <si>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</si>
  <si>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</si>
  <si>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</si>
  <si>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</si>
  <si>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</si>
  <si>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</si>
  <si>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</si>
  <si>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</si>
  <si>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</si>
  <si>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</si>
  <si>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</si>
  <si>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</si>
  <si>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</si>
  <si>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</si>
  <si>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</si>
  <si>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</si>
  <si>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</si>
  <si>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</si>
  <si>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</si>
  <si>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</si>
  <si>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</si>
  <si>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</si>
  <si>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</si>
  <si>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</si>
  <si>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</si>
  <si>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</si>
  <si>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</si>
  <si>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</si>
  <si>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</si>
  <si>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</si>
  <si>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</si>
  <si>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</si>
  <si>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</si>
  <si>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</si>
  <si>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</si>
  <si>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</si>
  <si>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</si>
  <si>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</si>
  <si>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</si>
  <si>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</si>
  <si>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</si>
  <si>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</si>
  <si>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</si>
  <si>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</si>
  <si>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</si>
  <si>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</si>
  <si>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</si>
  <si>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</si>
  <si>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</si>
  <si>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</si>
  <si>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</si>
  <si>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</si>
  <si>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</si>
  <si>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</si>
  <si>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</si>
  <si>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</si>
  <si>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</si>
  <si>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</si>
  <si>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</si>
  <si>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</si>
  <si>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</si>
  <si>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</si>
  <si>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</si>
  <si>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</si>
  <si>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</si>
  <si>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</si>
  <si>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</si>
  <si>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</si>
  <si>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</si>
  <si>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</si>
  <si>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</si>
  <si>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</si>
  <si>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</si>
  <si>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</si>
  <si>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</si>
  <si>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</si>
  <si>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</si>
  <si>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</si>
  <si>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</si>
  <si>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</si>
  <si>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</si>
  <si>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</si>
  <si>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</si>
  <si>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</si>
  <si>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</si>
  <si>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</si>
  <si>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</si>
  <si>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</si>
  <si>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</si>
  <si>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</si>
  <si>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</si>
  <si>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</si>
  <si>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</si>
  <si>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</si>
  <si>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</si>
  <si>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</si>
  <si>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</si>
  <si>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</si>
  <si>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</si>
  <si>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</si>
  <si>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</si>
  <si>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</si>
  <si>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</si>
  <si>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</si>
  <si>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</si>
  <si>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</si>
  <si>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</si>
  <si>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</si>
  <si>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</si>
  <si>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</si>
  <si>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</si>
  <si>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</si>
  <si>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</si>
  <si>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</si>
  <si>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</si>
  <si>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</si>
  <si>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</si>
  <si>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</si>
  <si>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</si>
  <si>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</si>
  <si>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</si>
  <si>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</si>
  <si>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</si>
  <si>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</si>
  <si>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</si>
  <si>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</si>
  <si>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</si>
  <si>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</si>
  <si>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</si>
  <si>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</si>
  <si>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</si>
  <si>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</si>
  <si>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</si>
  <si>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</si>
  <si>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</si>
  <si>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</si>
  <si>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</si>
  <si>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</si>
  <si>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</si>
  <si>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</si>
  <si>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</si>
  <si>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</si>
  <si>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</si>
  <si>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</si>
  <si>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</si>
  <si>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</si>
  <si>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</si>
  <si>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</si>
  <si>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</si>
  <si>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</si>
  <si>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</si>
  <si>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</si>
  <si>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</si>
  <si>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</si>
  <si>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</si>
  <si>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</si>
  <si>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</si>
  <si>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</si>
  <si>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</si>
  <si>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</si>
  <si>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</si>
  <si>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</si>
  <si>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</si>
  <si>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</si>
  <si>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</si>
  <si>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</si>
  <si>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</si>
  <si>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</si>
  <si>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</si>
  <si>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</si>
  <si>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</si>
  <si>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</si>
  <si>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</si>
  <si>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</si>
  <si>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</si>
  <si>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</si>
  <si>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</si>
  <si>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</si>
  <si>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</si>
  <si>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</si>
  <si>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</si>
  <si>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</si>
  <si>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</si>
  <si>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</si>
  <si>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</si>
  <si>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</si>
  <si>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</si>
  <si>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</si>
  <si>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</si>
  <si>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</si>
  <si>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</si>
  <si>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</si>
  <si>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</si>
  <si>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</si>
  <si>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</si>
  <si>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</si>
  <si>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</si>
  <si>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</si>
  <si>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</si>
  <si>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</si>
  <si>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</si>
  <si>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</si>
  <si>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</si>
  <si>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</si>
  <si>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</si>
  <si>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</si>
  <si>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</si>
  <si>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</si>
  <si>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</si>
  <si>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</si>
  <si>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</si>
  <si>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</si>
  <si>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</si>
  <si>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</si>
  <si>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</si>
  <si>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</si>
  <si>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</si>
  <si>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</si>
  <si>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</si>
  <si>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</si>
  <si>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</si>
  <si>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</si>
  <si>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</si>
  <si>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</si>
  <si>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</si>
  <si>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</si>
  <si>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</si>
  <si>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</si>
  <si>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</si>
  <si>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</si>
  <si>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</si>
  <si>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</si>
  <si>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</si>
  <si>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</si>
  <si>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</si>
  <si>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</si>
  <si>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</si>
  <si>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</si>
  <si>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</si>
  <si>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</si>
  <si>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</si>
  <si>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</si>
  <si>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</si>
  <si>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</si>
  <si>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</si>
  <si>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</si>
  <si>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</si>
  <si>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</si>
  <si>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</si>
  <si>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</si>
  <si>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</si>
  <si>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</si>
  <si>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</si>
  <si>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</si>
  <si>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</si>
  <si>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</si>
  <si>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</si>
  <si>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</si>
  <si>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</si>
  <si>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</si>
  <si>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</si>
  <si>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</si>
  <si>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</si>
  <si>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</si>
  <si>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</si>
  <si>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</si>
  <si>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</si>
  <si>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</si>
  <si>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</si>
  <si>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</si>
  <si>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</si>
  <si>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</si>
  <si>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</si>
  <si>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</si>
  <si>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</si>
  <si>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</si>
  <si>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</si>
  <si>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</si>
  <si>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</si>
  <si>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</si>
  <si>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</si>
  <si>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</si>
  <si>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</si>
  <si>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</si>
  <si>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</si>
  <si>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</si>
  <si>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</si>
  <si>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</si>
  <si>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</si>
  <si>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</si>
  <si>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</si>
  <si>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</si>
  <si>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</si>
  <si>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</si>
  <si>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</si>
  <si>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</si>
  <si>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</si>
  <si>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</si>
  <si>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</si>
  <si>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</si>
  <si>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</si>
  <si>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</si>
  <si>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</si>
  <si>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</si>
  <si>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</si>
  <si>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</si>
  <si>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</si>
  <si>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</si>
  <si>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</si>
  <si>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</si>
  <si>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</si>
  <si>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</si>
  <si>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</si>
  <si>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</si>
  <si>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</si>
  <si>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</si>
  <si>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</si>
  <si>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</si>
  <si>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</si>
  <si>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</si>
  <si>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</si>
  <si>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</si>
  <si>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</si>
  <si>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</si>
  <si>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</si>
  <si>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</si>
  <si>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</si>
  <si>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</si>
  <si>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</si>
  <si>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</si>
  <si>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</si>
  <si>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</si>
  <si>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</si>
  <si>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</si>
  <si>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</si>
  <si>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</si>
  <si>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</si>
  <si>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</si>
  <si>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</si>
  <si>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</si>
  <si>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</si>
  <si>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</si>
  <si>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</si>
  <si>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</si>
  <si>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</si>
  <si>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</si>
  <si>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</si>
  <si>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</si>
  <si>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</si>
  <si>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</si>
  <si>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</si>
  <si>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</si>
  <si>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</si>
  <si>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</si>
  <si>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</si>
  <si>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</si>
  <si>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</si>
  <si>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</si>
  <si>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</si>
  <si>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</si>
  <si>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</si>
  <si>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</si>
  <si>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</si>
  <si>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</si>
  <si>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</si>
  <si>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</si>
  <si>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</si>
  <si>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</si>
  <si>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</si>
  <si>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</si>
  <si>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</si>
  <si>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</si>
  <si>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</si>
  <si>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</si>
  <si>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</si>
  <si>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</si>
  <si>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</si>
  <si>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</si>
  <si>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</si>
  <si>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</si>
  <si>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</si>
  <si>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</si>
  <si>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</si>
  <si>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</si>
  <si>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</si>
  <si>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</si>
  <si>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</si>
  <si>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</si>
  <si>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</si>
  <si>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</si>
  <si>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</si>
  <si>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</si>
  <si>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</si>
  <si>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</si>
  <si>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</si>
  <si>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</si>
  <si>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</si>
  <si>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</si>
  <si>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</si>
  <si>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</si>
  <si>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</si>
  <si>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</si>
  <si>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</si>
  <si>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</si>
  <si>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</si>
  <si>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</si>
  <si>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</si>
  <si>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</si>
  <si>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</si>
  <si>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</si>
  <si>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</si>
  <si>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</si>
  <si>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</si>
  <si>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</si>
  <si>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</si>
  <si>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</si>
  <si>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</si>
  <si>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</si>
  <si>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</si>
  <si>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</si>
  <si>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</si>
  <si>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</si>
  <si>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</si>
  <si>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</si>
  <si>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</si>
  <si>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</si>
  <si>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</si>
  <si>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</si>
  <si>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</si>
  <si>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</si>
  <si>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</si>
  <si>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</si>
  <si>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</si>
  <si>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</si>
  <si>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</si>
  <si>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</si>
  <si>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</si>
  <si>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</si>
  <si>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</si>
  <si>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</si>
  <si>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</si>
  <si>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</si>
  <si>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</si>
  <si>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</si>
  <si>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</si>
  <si>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</si>
  <si>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</si>
  <si>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</si>
  <si>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</si>
  <si>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</si>
  <si>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</si>
  <si>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</si>
  <si>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</si>
  <si>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</si>
  <si>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</si>
  <si>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</si>
  <si>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</si>
  <si>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</si>
  <si>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</si>
  <si>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</si>
  <si>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</si>
  <si>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</si>
  <si>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</si>
  <si>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</si>
  <si>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</si>
  <si>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</si>
  <si>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</si>
  <si>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</si>
  <si>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</si>
  <si>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</si>
  <si>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</si>
  <si>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</si>
  <si>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</si>
  <si>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</si>
  <si>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</si>
  <si>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</si>
  <si>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</si>
  <si>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</si>
  <si>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</si>
  <si>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</si>
  <si>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</si>
  <si>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</si>
  <si>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</si>
  <si>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</si>
  <si>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</si>
  <si>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</si>
  <si>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</si>
  <si>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</si>
  <si>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</si>
  <si>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</si>
  <si>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</si>
  <si>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</si>
  <si>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</si>
  <si>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</si>
  <si>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</si>
  <si>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</si>
  <si>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</si>
  <si>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</si>
  <si>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</si>
  <si>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</si>
  <si>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</si>
  <si>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</si>
  <si>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</si>
  <si>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</si>
  <si>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</si>
  <si>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</si>
  <si>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</si>
  <si>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</si>
  <si>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</si>
  <si>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</si>
  <si>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</si>
  <si>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</si>
  <si>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</si>
  <si>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</si>
  <si>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</si>
  <si>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</si>
  <si>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</si>
  <si>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</si>
  <si>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</si>
  <si>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</si>
  <si>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</si>
  <si>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</si>
  <si>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</si>
  <si>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</si>
  <si>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</si>
  <si>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</si>
  <si>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</si>
  <si>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</si>
  <si>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</si>
  <si>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</si>
  <si>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</si>
  <si>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</si>
  <si>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</si>
  <si>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</si>
  <si>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</si>
  <si>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</si>
  <si>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</si>
  <si>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</si>
  <si>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</si>
  <si>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</si>
  <si>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</si>
  <si>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</si>
  <si>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</si>
  <si>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</si>
  <si>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</si>
  <si>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</si>
  <si>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</si>
  <si>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</si>
  <si>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</si>
  <si>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</si>
  <si>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</si>
  <si>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</si>
  <si>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</si>
  <si>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</si>
  <si>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</si>
  <si>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</si>
  <si>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</si>
  <si>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</si>
  <si>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</si>
  <si>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</si>
  <si>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</si>
  <si>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</si>
  <si>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</si>
  <si>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</si>
  <si>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</si>
  <si>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</si>
  <si>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</si>
  <si>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</si>
  <si>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</si>
  <si>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</si>
  <si>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</si>
  <si>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</si>
  <si>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</si>
  <si>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</si>
  <si>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</si>
  <si>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</si>
  <si>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</si>
  <si>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</si>
  <si>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</si>
  <si>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</si>
  <si>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</si>
  <si>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</si>
  <si>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</si>
  <si>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</si>
  <si>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</si>
  <si>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</si>
  <si>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</si>
  <si>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</si>
  <si>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</si>
  <si>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</si>
  <si>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</si>
  <si>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</si>
  <si>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</si>
  <si>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</si>
  <si>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</si>
  <si>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</si>
  <si>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</si>
  <si>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</si>
  <si>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</si>
  <si>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</si>
  <si>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</si>
  <si>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</si>
  <si>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</si>
  <si>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</si>
  <si>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</si>
  <si>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</si>
  <si>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</si>
  <si>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</si>
  <si>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</si>
  <si>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</si>
  <si>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</si>
  <si>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</si>
  <si>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</si>
  <si>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</si>
  <si>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</si>
  <si>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</si>
  <si>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</si>
  <si>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</si>
  <si>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</si>
  <si>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</si>
  <si>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</si>
  <si>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</si>
  <si>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</si>
  <si>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</si>
  <si>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</si>
  <si>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</si>
  <si>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</si>
  <si>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</si>
  <si>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</si>
  <si>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</si>
  <si>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</si>
  <si>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</si>
  <si>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</si>
  <si>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</si>
  <si>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</si>
  <si>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</si>
  <si>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</si>
  <si>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</si>
  <si>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</si>
  <si>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</si>
  <si>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</si>
  <si>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</si>
  <si>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</si>
  <si>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</si>
  <si>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</si>
  <si>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</si>
  <si>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</si>
  <si>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</si>
  <si>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</si>
  <si>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</si>
  <si>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</si>
  <si>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</si>
  <si>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</si>
  <si>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</si>
  <si>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</si>
  <si>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</si>
  <si>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</si>
  <si>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</si>
  <si>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</si>
  <si>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</si>
  <si>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</si>
  <si>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</si>
  <si>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</si>
  <si>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</si>
  <si>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</si>
  <si>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</si>
  <si>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</si>
  <si>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</si>
  <si>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</si>
  <si>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</si>
  <si>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</si>
  <si>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</si>
  <si>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</si>
  <si>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</si>
  <si>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</si>
  <si>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</si>
  <si>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</si>
  <si>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</si>
  <si>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</si>
  <si>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</si>
  <si>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</si>
  <si>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</si>
  <si>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</si>
  <si>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</si>
  <si>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</si>
  <si>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</si>
  <si>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</si>
  <si>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</si>
  <si>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</si>
  <si>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</si>
  <si>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</si>
  <si>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</si>
  <si>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</si>
  <si>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</si>
  <si>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</si>
  <si>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</si>
  <si>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</si>
  <si>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</si>
  <si>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</si>
  <si>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</si>
  <si>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</si>
  <si>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</si>
  <si>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</si>
  <si>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</si>
  <si>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</si>
  <si>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</si>
  <si>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</si>
  <si>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</si>
  <si>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</si>
  <si>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</si>
  <si>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</si>
  <si>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</si>
  <si>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</si>
  <si>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</si>
  <si>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</si>
  <si>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</si>
  <si>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</si>
  <si>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</si>
  <si>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</si>
  <si>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</si>
  <si>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</si>
  <si>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</si>
  <si>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</si>
  <si>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</si>
  <si>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</si>
  <si>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</si>
  <si>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</si>
  <si>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</si>
  <si>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</si>
  <si>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</si>
  <si>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</si>
  <si>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</si>
  <si>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</si>
  <si>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</si>
  <si>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</si>
  <si>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</si>
  <si>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</si>
  <si>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</si>
  <si>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</si>
  <si>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</si>
  <si>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</si>
  <si>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</si>
  <si>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</si>
  <si>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</si>
  <si>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</si>
  <si>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</si>
  <si>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</si>
  <si>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</si>
  <si>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</si>
  <si>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</si>
  <si>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</si>
  <si>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</si>
  <si>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</si>
  <si>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</si>
  <si>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</si>
  <si>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</si>
  <si>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</si>
  <si>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</si>
  <si>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</si>
  <si>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</si>
  <si>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</si>
  <si>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</si>
  <si>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</si>
  <si>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</si>
  <si>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</si>
  <si>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</si>
  <si>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</si>
  <si>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</si>
  <si>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</si>
  <si>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</si>
  <si>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</si>
  <si>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</si>
  <si>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</si>
  <si>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</si>
  <si>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</si>
  <si>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</si>
  <si>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</si>
  <si>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</si>
  <si>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</si>
  <si>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</si>
  <si>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</si>
  <si>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</si>
  <si>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</si>
  <si>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</si>
  <si>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</si>
  <si>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</si>
  <si>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</si>
  <si>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</si>
  <si>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</si>
  <si>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</si>
  <si>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</si>
  <si>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</si>
  <si>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</si>
  <si>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</si>
  <si>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</si>
  <si>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</si>
  <si>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</si>
  <si>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</si>
  <si>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</si>
  <si>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</si>
  <si>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</si>
  <si>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</si>
  <si>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</si>
  <si>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</si>
  <si>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</si>
  <si>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</si>
  <si>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</si>
  <si>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</si>
  <si>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</si>
  <si>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</si>
  <si>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</si>
  <si>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</si>
  <si>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</si>
  <si>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</si>
  <si>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</si>
  <si>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</si>
  <si>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</si>
  <si>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</si>
  <si>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</si>
  <si>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</si>
  <si>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</si>
  <si>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</si>
  <si>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</si>
  <si>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</si>
  <si>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</si>
  <si>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</si>
  <si>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</si>
  <si>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</si>
  <si>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</si>
  <si>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</si>
  <si>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</si>
  <si>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</si>
  <si>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</si>
  <si>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</si>
  <si>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</si>
  <si>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</si>
  <si>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</si>
  <si>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</si>
  <si>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</si>
  <si>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</si>
  <si>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</si>
  <si>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</si>
  <si>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</si>
  <si>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</si>
  <si>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</si>
  <si>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</si>
  <si>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</si>
  <si>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</si>
  <si>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</si>
  <si>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</si>
  <si>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</si>
  <si>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</si>
  <si>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</si>
  <si>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</si>
  <si>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</si>
  <si>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</si>
  <si>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</si>
  <si>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</si>
  <si>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</si>
  <si>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</si>
  <si>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</si>
  <si>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</si>
  <si>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</si>
  <si>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</si>
  <si>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</si>
  <si>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</si>
  <si>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</si>
  <si>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</si>
  <si>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</si>
  <si>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</si>
  <si>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</si>
  <si>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</si>
  <si>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</si>
  <si>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</si>
  <si>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</si>
  <si>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</si>
  <si>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</si>
  <si>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</si>
  <si>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</si>
  <si>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</si>
  <si>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</si>
  <si>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</si>
  <si>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</si>
  <si>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</si>
  <si>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</si>
  <si>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</si>
  <si>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</si>
  <si>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</si>
  <si>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</si>
  <si>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</si>
  <si>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</si>
  <si>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</si>
  <si>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</si>
  <si>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</si>
  <si>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</si>
  <si>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</si>
  <si>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</si>
  <si>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</si>
  <si>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</si>
  <si>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</si>
  <si>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</si>
  <si>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</si>
  <si>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</si>
  <si>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</si>
  <si>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</si>
  <si>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</si>
  <si>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</si>
  <si>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</si>
  <si>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</si>
  <si>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</si>
  <si>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</si>
  <si>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</si>
  <si>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</si>
  <si>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</si>
  <si>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</si>
  <si>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</si>
  <si>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</si>
  <si>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</si>
  <si>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</si>
  <si>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</si>
  <si>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</si>
  <si>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</si>
  <si>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</si>
  <si>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</si>
  <si>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</si>
  <si>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</si>
  <si>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</si>
  <si>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</si>
  <si>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</si>
  <si>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</si>
  <si>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</si>
  <si>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</si>
  <si>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</si>
  <si>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</si>
  <si>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</si>
  <si>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</si>
  <si>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</si>
  <si>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</si>
  <si>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</si>
  <si>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</si>
  <si>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</si>
  <si>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</si>
  <si>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</si>
  <si>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</si>
  <si>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</si>
  <si>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</si>
  <si>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</si>
  <si>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</si>
  <si>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</si>
  <si>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</si>
  <si>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</si>
  <si>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</si>
  <si>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</si>
  <si>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</si>
  <si>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</si>
  <si>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</si>
  <si>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</si>
  <si>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</si>
  <si>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</si>
  <si>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</si>
  <si>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</si>
  <si>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</si>
  <si>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</si>
  <si>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</si>
  <si>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</si>
  <si>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</si>
  <si>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</si>
  <si>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</si>
  <si>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</si>
  <si>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</si>
  <si>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</si>
  <si>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</si>
  <si>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</si>
  <si>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</si>
  <si>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</si>
  <si>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</si>
  <si>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</si>
  <si>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</si>
  <si>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</si>
  <si>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</si>
  <si>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</si>
  <si>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</si>
  <si>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</si>
  <si>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</si>
  <si>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</si>
  <si>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</si>
  <si>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</si>
  <si>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</si>
  <si>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</si>
  <si>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</si>
  <si>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</si>
  <si>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</si>
  <si>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</si>
  <si>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</si>
  <si>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</si>
  <si>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</si>
  <si>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</si>
  <si>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</si>
  <si>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</si>
  <si>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</si>
  <si>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</si>
  <si>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</si>
  <si>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</si>
  <si>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</si>
  <si>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</si>
  <si>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</si>
  <si>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</si>
  <si>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</si>
  <si>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</si>
  <si>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</si>
  <si>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</si>
  <si>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</si>
  <si>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</si>
  <si>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</si>
  <si>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</si>
  <si>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</si>
  <si>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</si>
  <si>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</si>
  <si>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</si>
  <si>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</si>
  <si>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</si>
  <si>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</si>
  <si>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</si>
  <si>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</si>
  <si>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</si>
  <si>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</si>
  <si>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</si>
  <si>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</si>
  <si>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</si>
  <si>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</si>
  <si>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</si>
  <si>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</si>
  <si>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</si>
  <si>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</si>
  <si>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</si>
  <si>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</si>
  <si>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</si>
  <si>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</si>
  <si>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</si>
  <si>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</si>
  <si>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</si>
  <si>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</si>
  <si>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</si>
  <si>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</si>
  <si>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</si>
  <si>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</si>
  <si>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</si>
  <si>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</si>
  <si>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</si>
  <si>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</si>
  <si>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</si>
  <si>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</si>
  <si>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</si>
  <si>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</si>
  <si>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</si>
  <si>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</si>
  <si>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</si>
  <si>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</si>
  <si>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</si>
  <si>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</si>
  <si>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</si>
  <si>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</si>
  <si>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</si>
  <si>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</si>
  <si>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</si>
  <si>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</si>
  <si>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</si>
  <si>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</si>
  <si>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</si>
  <si>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</si>
  <si>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</si>
  <si>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</si>
  <si>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</si>
  <si>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</si>
  <si>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</si>
  <si>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</si>
  <si>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</si>
  <si>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</si>
  <si>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</si>
  <si>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</si>
  <si>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</si>
  <si>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</si>
  <si>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</si>
  <si>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</si>
  <si>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</si>
  <si>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</si>
  <si>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</si>
  <si>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</si>
  <si>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</si>
  <si>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</si>
  <si>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</si>
  <si>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</si>
  <si>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</si>
  <si>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</si>
  <si>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</si>
  <si>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</si>
  <si>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</si>
  <si>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</si>
  <si>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</si>
  <si>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</si>
  <si>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</si>
  <si>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</si>
  <si>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</si>
  <si>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</si>
  <si>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</si>
  <si>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</si>
  <si>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</si>
  <si>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</si>
  <si>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</si>
  <si>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</si>
  <si>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</si>
  <si>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</si>
  <si>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</si>
  <si>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</si>
  <si>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</si>
  <si>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</si>
  <si>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</si>
  <si>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</si>
  <si>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</si>
  <si>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</si>
  <si>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</si>
  <si>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</si>
  <si>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</si>
  <si>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</si>
  <si>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</si>
  <si>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</si>
  <si>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</si>
  <si>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</si>
  <si>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</si>
  <si>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</si>
  <si>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</si>
  <si>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</si>
  <si>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</si>
  <si>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</si>
  <si>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</si>
  <si>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</si>
  <si>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</si>
  <si>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</si>
  <si>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</si>
  <si>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</si>
  <si>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</si>
  <si>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</si>
  <si>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</si>
  <si>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</si>
  <si>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</si>
  <si>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</si>
  <si>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</si>
  <si>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</si>
  <si>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</si>
  <si>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</si>
  <si>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</si>
  <si>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</si>
  <si>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</si>
  <si>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</si>
  <si>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</si>
  <si>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</si>
  <si>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</si>
  <si>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</si>
  <si>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</si>
  <si>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</si>
  <si>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</si>
  <si>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</si>
  <si>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</si>
  <si>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</si>
  <si>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</si>
  <si>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</si>
  <si>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</si>
  <si>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</si>
  <si>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</si>
  <si>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</si>
  <si>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</si>
  <si>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</si>
  <si>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</si>
  <si>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</si>
  <si>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</si>
  <si>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</si>
  <si>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</si>
  <si>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</si>
  <si>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</si>
  <si>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</si>
  <si>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</si>
  <si>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</si>
  <si>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</si>
  <si>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</si>
  <si>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</si>
  <si>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</si>
  <si>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</si>
  <si>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</si>
  <si>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</si>
  <si>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</si>
  <si>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</si>
  <si>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</si>
  <si>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</si>
  <si>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</si>
  <si>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</si>
  <si>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</si>
  <si>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</si>
  <si>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</si>
  <si>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</si>
  <si>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</si>
  <si>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</si>
  <si>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</si>
  <si>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</si>
  <si>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</si>
  <si>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</si>
  <si>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</si>
  <si>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</si>
  <si>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</si>
  <si>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</si>
  <si>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</si>
  <si>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</si>
  <si>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</si>
  <si>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</si>
  <si>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</si>
  <si>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</si>
  <si>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</si>
  <si>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</si>
  <si>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</si>
  <si>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</si>
  <si>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</si>
  <si>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</si>
  <si>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</si>
  <si>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</si>
  <si>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</si>
  <si>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</si>
  <si>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</si>
  <si>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</si>
  <si>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</si>
  <si>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</si>
  <si>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</si>
  <si>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</si>
  <si>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</si>
  <si>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</si>
  <si>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</si>
  <si>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</si>
  <si>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</si>
  <si>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</si>
  <si>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</si>
  <si>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</si>
  <si>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</si>
  <si>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</si>
  <si>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</si>
  <si>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</si>
  <si>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</si>
  <si>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</si>
  <si>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</si>
  <si>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</si>
  <si>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</si>
  <si>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</si>
  <si>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</si>
  <si>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</si>
  <si>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</si>
  <si>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</si>
  <si>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</si>
  <si>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</si>
  <si>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</si>
  <si>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</si>
  <si>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</si>
  <si>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</si>
  <si>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</si>
  <si>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</si>
  <si>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</si>
  <si>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</si>
  <si>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</si>
  <si>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</si>
  <si>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</si>
  <si>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</si>
  <si>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</si>
  <si>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</si>
  <si>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</si>
  <si>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</si>
  <si>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</si>
  <si>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</si>
  <si>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</si>
  <si>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</si>
  <si>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</si>
  <si>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</si>
  <si>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</si>
  <si>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</si>
  <si>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</si>
  <si>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</si>
  <si>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</si>
  <si>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</si>
  <si>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</si>
  <si>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</si>
  <si>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</si>
  <si>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</si>
  <si>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</si>
  <si>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</si>
  <si>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</si>
  <si>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</si>
  <si>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</si>
  <si>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</si>
  <si>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</si>
  <si>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</si>
  <si>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</si>
  <si>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</si>
  <si>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</si>
  <si>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</si>
  <si>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</si>
  <si>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</si>
  <si>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</si>
  <si>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</si>
  <si>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</si>
  <si>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</si>
  <si>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</si>
  <si>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</si>
  <si>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</si>
  <si>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</si>
  <si>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</si>
  <si>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</si>
  <si>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</si>
  <si>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</si>
  <si>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</si>
  <si>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</si>
  <si>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</si>
  <si>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</si>
  <si>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</si>
  <si>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</si>
  <si>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</si>
  <si>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</si>
  <si>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</si>
  <si>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</si>
  <si>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</si>
  <si>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</si>
  <si>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</si>
  <si>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</si>
  <si>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</si>
  <si>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</si>
  <si>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</si>
  <si>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</si>
  <si>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</si>
  <si>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</si>
  <si>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</si>
  <si>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</si>
  <si>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</si>
  <si>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</si>
  <si>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</si>
  <si>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</si>
  <si>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</si>
  <si>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</si>
  <si>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</si>
  <si>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</si>
  <si>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</si>
  <si>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</si>
  <si>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</si>
  <si>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</si>
  <si>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</si>
  <si>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</si>
  <si>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</si>
  <si>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</si>
  <si>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</si>
  <si>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</si>
  <si>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</si>
  <si>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</si>
  <si>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</si>
  <si>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</si>
  <si>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</si>
  <si>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</si>
  <si>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</si>
  <si>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</si>
  <si>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</si>
  <si>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</si>
  <si>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</si>
  <si>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</si>
  <si>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</si>
  <si>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</si>
  <si>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</si>
  <si>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</si>
  <si>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</si>
  <si>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</si>
  <si>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</si>
  <si>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</si>
  <si>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</si>
  <si>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</si>
  <si>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</si>
  <si>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</si>
  <si>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</si>
  <si>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</si>
  <si>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</si>
  <si>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</si>
  <si>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</si>
  <si>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</si>
  <si>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</si>
  <si>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</si>
  <si>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</si>
  <si>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</si>
  <si>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</si>
  <si>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</si>
  <si>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</si>
  <si>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</si>
  <si>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</si>
  <si>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</si>
  <si>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</si>
  <si>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</si>
  <si>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</si>
  <si>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</si>
  <si>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</si>
  <si>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</si>
  <si>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</si>
  <si>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</si>
  <si>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</si>
  <si>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</si>
  <si>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</si>
  <si>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</si>
  <si>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</si>
  <si>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</si>
  <si>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</si>
  <si>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</si>
  <si>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</si>
  <si>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</si>
  <si>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</si>
  <si>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</si>
  <si>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</si>
  <si>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</si>
  <si>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</si>
  <si>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</si>
  <si>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</si>
  <si>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</si>
  <si>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</si>
  <si>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</si>
  <si>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</si>
  <si>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</si>
  <si>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</si>
  <si>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</si>
  <si>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</si>
  <si>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</si>
  <si>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</si>
  <si>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</si>
  <si>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</si>
  <si>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</si>
  <si>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</si>
  <si>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</si>
  <si>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</si>
  <si>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</si>
  <si>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</si>
  <si>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</si>
  <si>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</si>
  <si>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</si>
  <si>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</si>
  <si>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</si>
  <si>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</si>
  <si>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</si>
  <si>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</si>
  <si>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</si>
  <si>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</si>
  <si>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</si>
  <si>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</si>
  <si>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</si>
  <si>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</si>
  <si>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</si>
  <si>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</si>
  <si>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</si>
  <si>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</si>
  <si>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</si>
  <si>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</si>
  <si>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</si>
  <si>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</si>
  <si>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</si>
  <si>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</si>
  <si>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</si>
  <si>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</si>
  <si>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</si>
  <si>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</si>
  <si>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</si>
  <si>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</si>
  <si>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</si>
  <si>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</si>
  <si>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</si>
  <si>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</si>
  <si>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</si>
  <si>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</si>
  <si>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</si>
  <si>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</si>
  <si>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</si>
  <si>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</si>
  <si>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</si>
  <si>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</si>
  <si>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</si>
  <si>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</si>
  <si>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</si>
  <si>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</si>
  <si>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</si>
  <si>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</si>
  <si>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</si>
  <si>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</si>
  <si>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</si>
  <si>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</si>
  <si>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</si>
  <si>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</si>
  <si>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</si>
  <si>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</si>
  <si>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</si>
  <si>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</si>
  <si>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</si>
  <si>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</si>
  <si>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</si>
  <si>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</si>
  <si>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</si>
  <si>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</si>
  <si>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</si>
  <si>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</si>
  <si>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</si>
  <si>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</si>
  <si>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</si>
  <si>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</si>
  <si>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</si>
  <si>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</si>
  <si>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</si>
  <si>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</si>
  <si>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</si>
  <si>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</si>
  <si>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</si>
  <si>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</si>
  <si>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</si>
  <si>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</si>
  <si>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</si>
  <si>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</si>
  <si>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</si>
  <si>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</si>
  <si>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</si>
  <si>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</si>
  <si>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</si>
  <si>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</si>
  <si>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</si>
  <si>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</si>
  <si>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</si>
  <si>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</si>
  <si>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</si>
  <si>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</si>
  <si>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</si>
  <si>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</si>
  <si>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</si>
  <si>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</si>
  <si>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</si>
  <si>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</si>
  <si>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</si>
  <si>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</si>
  <si>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</si>
  <si>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</si>
  <si>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</si>
  <si>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</si>
  <si>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</si>
  <si>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</si>
  <si>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</si>
  <si>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</si>
  <si>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</si>
  <si>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</si>
  <si>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</si>
  <si>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</si>
  <si>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</si>
  <si>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</si>
  <si>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</si>
  <si>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</si>
  <si>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</si>
  <si>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</si>
  <si>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</si>
  <si>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</si>
  <si>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</si>
  <si>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</si>
  <si>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</si>
  <si>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</si>
  <si>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</si>
  <si>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</si>
  <si>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</si>
  <si>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</si>
  <si>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</si>
  <si>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</si>
  <si>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</si>
  <si>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</si>
  <si>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</si>
  <si>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</si>
  <si>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</si>
  <si>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</si>
  <si>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</si>
  <si>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</si>
  <si>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</si>
  <si>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</si>
  <si>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</si>
  <si>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</si>
  <si>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</si>
  <si>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</si>
  <si>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</si>
  <si>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</si>
  <si>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</si>
  <si>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</si>
  <si>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</si>
  <si>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</si>
  <si>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</si>
  <si>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</si>
  <si>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</si>
  <si>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</si>
  <si>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</si>
  <si>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</si>
  <si>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</si>
  <si>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</si>
  <si>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</si>
  <si>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</si>
  <si>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</si>
  <si>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</si>
  <si>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</si>
  <si>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</si>
  <si>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</si>
  <si>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</si>
  <si>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</si>
  <si>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</si>
  <si>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</si>
  <si>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</si>
  <si>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</si>
  <si>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</si>
  <si>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</si>
  <si>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</si>
  <si>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</si>
  <si>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</si>
  <si>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</si>
  <si>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</si>
  <si>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</si>
  <si>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</si>
  <si>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</si>
  <si>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</si>
  <si>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</si>
  <si>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</si>
  <si>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</si>
  <si>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</si>
  <si>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</si>
  <si>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</si>
  <si>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</si>
  <si>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</si>
  <si>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</si>
  <si>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</si>
  <si>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</si>
  <si>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</si>
  <si>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</si>
  <si>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</si>
  <si>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</si>
  <si>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</si>
  <si>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</si>
  <si>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</si>
  <si>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</si>
  <si>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</si>
  <si>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</si>
  <si>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</si>
  <si>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</si>
  <si>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</si>
  <si>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</si>
  <si>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</si>
  <si>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</si>
  <si>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</si>
  <si>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</si>
  <si>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</si>
  <si>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</si>
  <si>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</si>
  <si>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</si>
  <si>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</si>
  <si>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</si>
  <si>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</si>
  <si>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</si>
  <si>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</si>
  <si>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</si>
  <si>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</si>
  <si>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</si>
  <si>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</si>
  <si>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</si>
  <si>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</si>
  <si>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</si>
  <si>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</si>
  <si>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</si>
  <si>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</si>
  <si>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</si>
  <si>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</si>
  <si>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</si>
  <si>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</si>
  <si>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</si>
  <si>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</si>
  <si>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</si>
  <si>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</si>
  <si>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</si>
  <si>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</si>
  <si>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</si>
  <si>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</si>
  <si>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</si>
  <si>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</si>
  <si>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</si>
  <si>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</si>
  <si>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</si>
  <si>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</si>
  <si>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</si>
  <si>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</si>
  <si>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</si>
  <si>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</si>
  <si>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</si>
  <si>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</si>
  <si>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</si>
  <si>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</si>
  <si>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</si>
  <si>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</si>
  <si>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</si>
  <si>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</si>
  <si>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</si>
  <si>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</si>
  <si>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</si>
  <si>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</si>
  <si>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</si>
  <si>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</si>
  <si>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</si>
  <si>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</si>
  <si>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</si>
  <si>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</si>
  <si>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</si>
  <si>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</si>
  <si>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</si>
  <si>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</si>
  <si>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</si>
  <si>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</si>
  <si>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</si>
  <si>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</si>
  <si>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</si>
  <si>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</si>
  <si>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</si>
  <si>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</si>
  <si>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</si>
  <si>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</si>
  <si>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</si>
  <si>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</si>
  <si>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</si>
  <si>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</si>
  <si>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</si>
  <si>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</si>
  <si>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</si>
  <si>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</si>
  <si>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</si>
  <si>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</si>
  <si>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</si>
  <si>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</si>
  <si>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</si>
  <si>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</si>
  <si>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</si>
  <si>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</si>
  <si>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</si>
  <si>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</si>
  <si>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</si>
  <si>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</si>
  <si>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</si>
  <si>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</si>
  <si>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</si>
  <si>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</si>
  <si>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</si>
  <si>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</si>
  <si>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</si>
  <si>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</si>
  <si>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</si>
  <si>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</si>
  <si>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</si>
  <si>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</si>
  <si>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</si>
  <si>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</si>
  <si>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</si>
  <si>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</si>
  <si>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</si>
  <si>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</si>
  <si>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</si>
  <si>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</si>
  <si>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</si>
  <si>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</si>
  <si>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</si>
  <si>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</si>
  <si>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</si>
  <si>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</si>
  <si>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</si>
  <si>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</si>
  <si>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</si>
  <si>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</si>
  <si>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</si>
  <si>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</si>
  <si>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</si>
  <si>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</si>
  <si>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</si>
  <si>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</si>
  <si>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</si>
  <si>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</si>
  <si>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</si>
  <si>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</si>
  <si>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</si>
  <si>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</si>
  <si>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</si>
  <si>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</si>
  <si>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</si>
  <si>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</si>
  <si>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</si>
  <si>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</si>
  <si>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</si>
  <si>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</si>
  <si>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</si>
  <si>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</si>
  <si>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</si>
  <si>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</si>
  <si>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</si>
  <si>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</si>
  <si>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</si>
  <si>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</si>
  <si>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</si>
  <si>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</si>
  <si>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</si>
  <si>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</si>
  <si>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</si>
  <si>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</si>
  <si>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</si>
  <si>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</si>
  <si>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</si>
  <si>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</si>
  <si>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</si>
  <si>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</si>
  <si>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</si>
  <si>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</si>
  <si>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</si>
  <si>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</si>
  <si>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</si>
  <si>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</si>
  <si>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</si>
  <si>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</si>
  <si>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</si>
  <si>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</si>
  <si>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</si>
  <si>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</si>
  <si>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</si>
  <si>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</si>
  <si>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</si>
  <si>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</si>
  <si>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</si>
  <si>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</si>
  <si>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</si>
  <si>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</si>
  <si>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</si>
  <si>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</si>
  <si>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</si>
  <si>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</si>
  <si>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</si>
  <si>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</si>
  <si>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</si>
  <si>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</si>
  <si>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</si>
  <si>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</si>
  <si>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</si>
  <si>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</si>
  <si>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</si>
  <si>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</si>
  <si>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</si>
  <si>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</si>
  <si>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</si>
  <si>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</si>
  <si>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</si>
  <si>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</si>
  <si>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</si>
  <si>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</si>
  <si>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</si>
  <si>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</si>
  <si>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</si>
  <si>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</si>
  <si>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</si>
  <si>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</si>
  <si>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</si>
  <si>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</si>
  <si>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</si>
  <si>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</si>
  <si>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</si>
  <si>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</si>
  <si>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</si>
  <si>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</si>
  <si>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</si>
  <si>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</si>
  <si>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</si>
  <si>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</si>
  <si>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</si>
  <si>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</si>
  <si>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</si>
  <si>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</si>
  <si>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</si>
  <si>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</si>
  <si>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</si>
  <si>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</si>
  <si>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</si>
  <si>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</si>
  <si>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</si>
  <si>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</si>
  <si>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</si>
  <si>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</si>
  <si>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</si>
  <si>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</si>
  <si>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</si>
  <si>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</si>
  <si>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</si>
  <si>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</si>
  <si>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</si>
  <si>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</si>
  <si>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</si>
  <si>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</si>
  <si>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</si>
  <si>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</si>
  <si>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</si>
  <si>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</si>
  <si>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</si>
  <si>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</si>
  <si>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</si>
  <si>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</si>
  <si>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</si>
  <si>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</si>
  <si>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</si>
  <si>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</si>
  <si>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</si>
  <si>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</si>
  <si>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</si>
  <si>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</si>
  <si>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</si>
  <si>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</si>
  <si>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</si>
  <si>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</si>
  <si>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</si>
  <si>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</si>
  <si>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</si>
  <si>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</si>
  <si>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</si>
  <si>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</si>
  <si>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</si>
  <si>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</si>
  <si>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</si>
  <si>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</si>
  <si>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</si>
  <si>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</si>
  <si>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</si>
  <si>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</si>
  <si>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</si>
  <si>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</si>
  <si>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</si>
  <si>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</si>
  <si>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</si>
  <si>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</si>
  <si>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</si>
  <si>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</si>
  <si>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</si>
  <si>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</si>
  <si>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</si>
  <si>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</si>
  <si>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</si>
  <si>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</si>
  <si>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</si>
  <si>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</si>
  <si>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</si>
  <si>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</si>
  <si>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</si>
  <si>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</si>
  <si>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</si>
  <si>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</si>
  <si>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</si>
  <si>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</si>
  <si>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</si>
  <si>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</si>
  <si>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</si>
  <si>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</si>
  <si>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</si>
  <si>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</si>
  <si>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</si>
  <si>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</si>
  <si>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</si>
  <si>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</si>
  <si>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</si>
  <si>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</si>
  <si>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</si>
  <si>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</si>
  <si>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</si>
  <si>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</si>
  <si>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</si>
  <si>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</si>
  <si>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</si>
  <si>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</si>
  <si>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</si>
  <si>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</si>
  <si>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</si>
  <si>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</si>
  <si>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</si>
  <si>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</si>
  <si>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</si>
  <si>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</si>
  <si>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</si>
  <si>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</si>
  <si>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</si>
  <si>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</si>
  <si>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</si>
  <si>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</si>
  <si>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</si>
  <si>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</si>
  <si>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</si>
  <si>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</si>
  <si>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</si>
  <si>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</si>
  <si>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</si>
  <si>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</si>
  <si>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</si>
  <si>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</si>
  <si>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</si>
  <si>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</si>
  <si>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</si>
  <si>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</si>
  <si>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</si>
  <si>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</si>
  <si>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</si>
  <si>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</si>
  <si>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</si>
  <si>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</si>
  <si>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</si>
  <si>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</si>
  <si>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</si>
  <si>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</si>
  <si>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</si>
  <si>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</si>
  <si>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</si>
  <si>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</si>
  <si>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</si>
  <si>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</si>
  <si>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</si>
  <si>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</si>
  <si>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</si>
  <si>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</si>
  <si>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</si>
  <si>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</si>
  <si>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</si>
  <si>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</si>
  <si>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</si>
  <si>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</si>
  <si>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</si>
  <si>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</si>
  <si>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</si>
  <si>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</si>
  <si>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</si>
  <si>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</si>
  <si>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</si>
  <si>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</si>
  <si>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</si>
  <si>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</si>
  <si>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</si>
  <si>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</si>
  <si>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</si>
  <si>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</si>
  <si>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</si>
  <si>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</si>
  <si>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</si>
  <si>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</si>
  <si>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</si>
  <si>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</si>
  <si>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</si>
  <si>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</si>
  <si>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</si>
  <si>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</si>
  <si>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</si>
  <si>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</si>
  <si>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</si>
  <si>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</si>
  <si>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</si>
  <si>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</si>
  <si>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</si>
  <si>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</si>
  <si>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</si>
  <si>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</si>
  <si>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</si>
  <si>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</si>
  <si>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</si>
  <si>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</si>
  <si>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</si>
  <si>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</si>
  <si>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</si>
  <si>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</si>
  <si>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</si>
  <si>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</si>
  <si>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</si>
  <si>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</si>
  <si>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</si>
  <si>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</si>
  <si>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</si>
  <si>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</si>
  <si>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</si>
  <si>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</si>
  <si>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</si>
  <si>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</si>
  <si>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</si>
  <si>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</si>
  <si>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</si>
  <si>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</si>
  <si>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</si>
  <si>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</si>
  <si>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</si>
  <si>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</si>
  <si>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</si>
  <si>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</si>
  <si>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</si>
  <si>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</si>
  <si>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</si>
  <si>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</si>
  <si>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</si>
  <si>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</si>
  <si>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</si>
  <si>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</si>
  <si>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</si>
  <si>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</si>
  <si>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</si>
  <si>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</si>
  <si>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</si>
  <si>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</si>
  <si>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</si>
  <si>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</si>
  <si>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</si>
  <si>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</si>
  <si>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</si>
  <si>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</si>
  <si>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</si>
  <si>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</si>
  <si>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</si>
  <si>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</si>
  <si>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</si>
  <si>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</si>
  <si>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</si>
  <si>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</si>
  <si>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</si>
  <si>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</si>
  <si>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</si>
  <si>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</si>
  <si>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</si>
  <si>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</si>
  <si>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</si>
  <si>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</si>
  <si>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</si>
  <si>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</si>
  <si>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</si>
  <si>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</si>
  <si>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</si>
  <si>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</si>
  <si>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</si>
  <si>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</si>
  <si>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</si>
  <si>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</si>
  <si>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</si>
  <si>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</si>
  <si>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</si>
  <si>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</si>
  <si>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</si>
  <si>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</si>
  <si>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</si>
  <si>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</si>
  <si>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</si>
  <si>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</si>
  <si>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</si>
  <si>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</si>
  <si>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</si>
  <si>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</si>
  <si>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</si>
  <si>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</si>
  <si>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</si>
  <si>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</si>
  <si>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</si>
  <si>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</si>
  <si>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</si>
  <si>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</si>
  <si>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</si>
  <si>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</si>
  <si>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</si>
  <si>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</si>
  <si>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</si>
  <si>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</si>
  <si>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</si>
  <si>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</si>
  <si>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</si>
  <si>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</si>
  <si>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</si>
  <si>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</si>
  <si>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</si>
  <si>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</si>
  <si>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</si>
  <si>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</si>
  <si>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</si>
  <si>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</si>
  <si>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</si>
  <si>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</si>
  <si>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</si>
  <si>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</si>
  <si>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</si>
  <si>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</si>
  <si>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</si>
  <si>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</si>
  <si>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</si>
  <si>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</si>
  <si>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</si>
  <si>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</si>
  <si>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</si>
  <si>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</si>
  <si>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</si>
  <si>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</si>
  <si>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</si>
  <si>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</si>
  <si>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</si>
  <si>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</si>
  <si>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</si>
  <si>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</si>
  <si>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</si>
  <si>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</si>
  <si>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</si>
  <si>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</si>
  <si>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</si>
  <si>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</si>
  <si>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</si>
  <si>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</si>
  <si>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</si>
  <si>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</si>
  <si>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</si>
  <si>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</si>
  <si>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</si>
  <si>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</si>
  <si>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</si>
  <si>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</si>
  <si>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</si>
  <si>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</si>
  <si>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</si>
  <si>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</si>
  <si>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</si>
  <si>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</si>
  <si>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</si>
  <si>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</si>
  <si>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</si>
  <si>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</si>
  <si>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</si>
  <si>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</si>
  <si>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</si>
  <si>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</si>
  <si>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</si>
  <si>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</si>
  <si>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</si>
  <si>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</si>
  <si>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</si>
  <si>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</si>
  <si>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</si>
  <si>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</si>
  <si>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</si>
  <si>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</si>
  <si>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</si>
  <si>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</si>
  <si>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</si>
  <si>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</si>
  <si>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</si>
  <si>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</si>
  <si>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</si>
  <si>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</si>
  <si>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</si>
  <si>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</si>
  <si>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</si>
  <si>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</si>
  <si>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</si>
  <si>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</si>
  <si>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</si>
  <si>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</si>
  <si>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</si>
  <si>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</si>
  <si>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</si>
  <si>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</si>
  <si>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</si>
  <si>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</si>
  <si>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</si>
  <si>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</si>
  <si>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</si>
  <si>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</si>
  <si>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</si>
  <si>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</si>
  <si>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</si>
  <si>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</si>
  <si>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</si>
  <si>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</si>
  <si>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</si>
  <si>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</si>
  <si>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</si>
  <si>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</si>
  <si>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</si>
  <si>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</si>
  <si>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</si>
  <si>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</si>
  <si>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</si>
  <si>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</si>
  <si>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</si>
  <si>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</si>
  <si>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</si>
  <si>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</si>
  <si>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</si>
  <si>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</si>
  <si>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</si>
  <si>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</si>
  <si>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</si>
  <si>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</si>
  <si>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</si>
  <si>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</si>
  <si>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</si>
  <si>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</si>
  <si>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</si>
  <si>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</si>
  <si>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</si>
  <si>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</si>
  <si>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</si>
  <si>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</si>
  <si>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</si>
  <si>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</si>
  <si>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</si>
  <si>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</si>
  <si>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</si>
  <si>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</si>
  <si>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</si>
  <si>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</si>
  <si>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</si>
  <si>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</si>
  <si>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</si>
  <si>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</si>
  <si>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</si>
  <si>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</si>
  <si>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</si>
  <si>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</si>
  <si>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</si>
  <si>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</si>
  <si>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</si>
  <si>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</si>
  <si>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</si>
  <si>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</si>
  <si>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</si>
  <si>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</si>
  <si>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</si>
  <si>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</si>
  <si>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</si>
  <si>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</si>
  <si>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</si>
  <si>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</si>
  <si>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</si>
  <si>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</si>
  <si>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</si>
  <si>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</si>
  <si>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</si>
  <si>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</si>
  <si>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</si>
  <si>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</si>
  <si>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</si>
  <si>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</si>
  <si>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</si>
  <si>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</si>
  <si>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</si>
  <si>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</si>
  <si>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</si>
  <si>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</si>
  <si>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</si>
  <si>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</si>
  <si>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</si>
  <si>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</si>
  <si>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</si>
  <si>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</si>
  <si>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</si>
  <si>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</si>
  <si>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</si>
  <si>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</si>
  <si>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</si>
  <si>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</si>
  <si>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</si>
  <si>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</si>
  <si>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</si>
  <si>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</si>
  <si>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</si>
  <si>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</si>
  <si>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</si>
  <si>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</si>
  <si>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</si>
  <si>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</si>
  <si>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</si>
  <si>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</si>
  <si>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</si>
  <si>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</si>
  <si>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</si>
  <si>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</si>
  <si>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</si>
  <si>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</si>
  <si>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</si>
  <si>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</si>
  <si>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</si>
  <si>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</si>
  <si>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</si>
  <si>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</si>
  <si>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</si>
  <si>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</si>
  <si>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</si>
  <si>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</si>
  <si>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</si>
  <si>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</si>
  <si>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</si>
  <si>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</si>
  <si>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</si>
  <si>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</si>
  <si>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</si>
  <si>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</si>
  <si>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</si>
  <si>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</si>
  <si>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</si>
  <si>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</si>
  <si>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</si>
  <si>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</si>
  <si>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</si>
  <si>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</si>
  <si>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</si>
  <si>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</si>
  <si>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</si>
  <si>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</si>
  <si>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</si>
  <si>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</si>
  <si>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</si>
  <si>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</si>
  <si>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</si>
  <si>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</si>
  <si>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</si>
  <si>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</si>
  <si>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</si>
  <si>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</si>
  <si>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</si>
  <si>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</si>
  <si>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</si>
  <si>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</si>
  <si>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</si>
  <si>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</si>
  <si>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</si>
  <si>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</si>
  <si>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</si>
  <si>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</si>
  <si>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</si>
  <si>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</si>
  <si>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</si>
  <si>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</si>
  <si>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</si>
  <si>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</si>
  <si>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</si>
  <si>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</si>
  <si>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</si>
  <si>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</si>
  <si>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</si>
  <si>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</si>
  <si>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</si>
  <si>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</si>
  <si>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</si>
  <si>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</si>
  <si>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</si>
  <si>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</si>
  <si>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</si>
  <si>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</si>
  <si>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</si>
  <si>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</si>
  <si>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</si>
  <si>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</si>
  <si>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</si>
  <si>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</si>
  <si>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</si>
  <si>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</si>
  <si>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</si>
  <si>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</si>
  <si>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</si>
  <si>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</si>
  <si>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</si>
  <si>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</si>
  <si>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</si>
  <si>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</si>
  <si>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</si>
  <si>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</si>
  <si>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</si>
  <si>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</si>
  <si>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</si>
  <si>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</si>
  <si>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</si>
  <si>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</si>
  <si>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</si>
  <si>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</si>
  <si>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</si>
  <si>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</si>
  <si>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</si>
  <si>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</si>
  <si>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</si>
  <si>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</si>
  <si>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</si>
  <si>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</si>
  <si>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</si>
  <si>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</si>
  <si>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</si>
  <si>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</si>
  <si>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</si>
  <si>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</si>
  <si>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</si>
  <si>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</si>
  <si>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</si>
  <si>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</si>
  <si>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</si>
  <si>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</si>
  <si>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</si>
  <si>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</si>
  <si>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</si>
  <si>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</si>
  <si>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</si>
  <si>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</si>
  <si>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</si>
  <si>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</si>
  <si>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</si>
  <si>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</si>
  <si>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</si>
  <si>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</si>
  <si>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</si>
  <si>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</si>
  <si>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</si>
  <si>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</si>
  <si>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</si>
  <si>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</si>
  <si>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</si>
  <si>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</si>
  <si>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</si>
  <si>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</si>
  <si>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</si>
  <si>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</si>
  <si>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</si>
  <si>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</si>
  <si>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</si>
  <si>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</si>
  <si>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</si>
  <si>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</si>
  <si>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</si>
  <si>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</si>
  <si>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</si>
  <si>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</si>
  <si>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</si>
  <si>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</si>
  <si>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</si>
  <si>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</si>
  <si>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</si>
  <si>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</si>
  <si>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</si>
  <si>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</si>
  <si>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</si>
  <si>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</si>
  <si>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</si>
  <si>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</si>
  <si>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</si>
  <si>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</si>
  <si>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</si>
  <si>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</si>
  <si>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</si>
  <si>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</si>
  <si>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</si>
  <si>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</si>
  <si>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</si>
  <si>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</si>
  <si>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</si>
  <si>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</si>
  <si>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</si>
  <si>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</si>
  <si>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</si>
  <si>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</si>
  <si>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</si>
  <si>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</si>
  <si>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</si>
  <si>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</si>
  <si>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</si>
  <si>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</si>
  <si>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</si>
  <si>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</si>
  <si>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</si>
  <si>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</si>
  <si>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</si>
  <si>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</si>
  <si>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</si>
  <si>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</si>
  <si>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</si>
  <si>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</si>
  <si>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</si>
  <si>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</si>
  <si>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</si>
  <si>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</si>
  <si>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</si>
  <si>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</si>
  <si>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</si>
  <si>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</si>
  <si>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</si>
  <si>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</si>
  <si>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</si>
  <si>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</si>
  <si>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</si>
  <si>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</si>
  <si>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</si>
  <si>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</si>
  <si>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</si>
  <si>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</si>
  <si>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</si>
  <si>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</si>
  <si>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</si>
  <si>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</si>
  <si>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</si>
  <si>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</si>
  <si>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</si>
  <si>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</si>
  <si>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</si>
  <si>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</si>
  <si>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</si>
  <si>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</si>
  <si>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</si>
  <si>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</si>
  <si>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</si>
  <si>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</si>
  <si>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</si>
  <si>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</si>
  <si>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</si>
  <si>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</si>
  <si>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</si>
  <si>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</si>
  <si>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</si>
  <si>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</si>
  <si>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</si>
  <si>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</si>
  <si>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</si>
  <si>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</si>
  <si>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</si>
  <si>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</si>
  <si>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</si>
  <si>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</si>
  <si>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</si>
  <si>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</si>
  <si>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</si>
  <si>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</si>
  <si>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</si>
  <si>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</si>
  <si>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</si>
  <si>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</si>
  <si>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</si>
  <si>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</si>
  <si>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</si>
  <si>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</si>
  <si>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</si>
  <si>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</si>
  <si>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</si>
  <si>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</si>
  <si>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</si>
  <si>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</si>
  <si>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</si>
  <si>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</si>
  <si>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</si>
  <si>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</si>
  <si>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</si>
  <si>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</si>
  <si>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</si>
  <si>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</si>
  <si>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</si>
  <si>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</si>
  <si>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</si>
  <si>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</si>
  <si>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</si>
  <si>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</si>
  <si>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</si>
  <si>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</si>
  <si>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</si>
  <si>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</si>
  <si>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</si>
  <si>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</si>
  <si>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</si>
  <si>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</si>
  <si>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</si>
  <si>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</si>
  <si>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</si>
  <si>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</si>
  <si>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</si>
  <si>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</si>
  <si>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</si>
  <si>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</si>
  <si>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</si>
  <si>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</si>
  <si>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</si>
  <si>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</si>
  <si>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</si>
  <si>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</si>
  <si>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</si>
  <si>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</si>
  <si>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</si>
  <si>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</si>
  <si>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</si>
  <si>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</si>
  <si>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</si>
  <si>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</si>
  <si>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</si>
  <si>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</si>
  <si>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</si>
  <si>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</si>
  <si>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</si>
  <si>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</si>
  <si>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</si>
  <si>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</si>
  <si>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</si>
  <si>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</si>
  <si>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</si>
  <si>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</si>
  <si>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</si>
  <si>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</si>
  <si>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</si>
  <si>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</si>
  <si>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</si>
  <si>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</si>
  <si>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</si>
  <si>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</si>
  <si>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</si>
  <si>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</si>
  <si>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</si>
  <si>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</si>
  <si>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</si>
  <si>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</si>
  <si>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</si>
  <si>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</si>
  <si>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</si>
  <si>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</si>
  <si>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</si>
  <si>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</si>
  <si>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</si>
  <si>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</si>
  <si>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</si>
  <si>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</si>
  <si>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</si>
  <si>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</si>
  <si>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</si>
  <si>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</si>
  <si>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</si>
  <si>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</si>
  <si>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</si>
  <si>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</si>
  <si>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</si>
  <si>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</si>
  <si>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</si>
  <si>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</si>
  <si>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</si>
  <si>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</si>
  <si>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</si>
  <si>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</si>
  <si>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</si>
  <si>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</si>
  <si>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</si>
  <si>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</si>
  <si>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</si>
  <si>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</si>
  <si>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</si>
  <si>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</si>
  <si>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</si>
  <si>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</si>
  <si>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</si>
  <si>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</si>
  <si>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</si>
  <si>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</si>
  <si>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</si>
  <si>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</si>
  <si>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</si>
  <si>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</si>
  <si>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</si>
  <si>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</si>
  <si>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</si>
  <si>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</si>
  <si>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</si>
  <si>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</si>
  <si>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</si>
  <si>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</si>
  <si>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</si>
  <si>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</si>
  <si>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</si>
  <si>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</si>
  <si>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</si>
  <si>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</si>
  <si>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</si>
  <si>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</si>
  <si>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</si>
  <si>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</si>
  <si>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</si>
  <si>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</si>
  <si>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</si>
  <si>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</si>
  <si>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</si>
  <si>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</si>
  <si>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</si>
  <si>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</si>
  <si>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</si>
  <si>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</si>
  <si>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</si>
  <si>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</si>
  <si>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</si>
  <si>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</si>
  <si>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</si>
  <si>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</si>
  <si>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</si>
  <si>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</si>
  <si>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</si>
  <si>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</si>
  <si>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</si>
  <si>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</si>
  <si>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</si>
  <si>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</si>
  <si>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</si>
  <si>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</si>
  <si>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</si>
  <si>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</si>
  <si>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</si>
  <si>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</si>
  <si>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</si>
  <si>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</si>
  <si>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</si>
  <si>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</si>
  <si>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</si>
  <si>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</si>
  <si>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</si>
  <si>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</si>
  <si>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</si>
  <si>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</si>
  <si>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</si>
  <si>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</si>
  <si>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</si>
  <si>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</si>
  <si>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</si>
  <si>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</si>
  <si>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</si>
  <si>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</si>
  <si>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</si>
  <si>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</si>
  <si>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</si>
  <si>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</si>
  <si>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</si>
  <si>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</si>
  <si>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</si>
  <si>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</si>
  <si>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</si>
  <si>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</si>
  <si>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</si>
  <si>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</si>
  <si>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</si>
  <si>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</si>
  <si>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</si>
  <si>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</si>
  <si>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</si>
  <si>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</si>
  <si>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</si>
  <si>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</si>
  <si>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</si>
  <si>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</si>
  <si>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</si>
  <si>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</si>
  <si>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</si>
  <si>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</si>
  <si>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</si>
  <si>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</si>
  <si>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</si>
  <si>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</si>
  <si>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</si>
  <si>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</si>
  <si>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</si>
  <si>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</si>
  <si>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</si>
  <si>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</si>
  <si>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</si>
  <si>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</si>
  <si>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</si>
  <si>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</si>
  <si>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</si>
  <si>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</si>
  <si>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</si>
  <si>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</si>
  <si>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</si>
  <si>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</si>
  <si>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</si>
  <si>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</si>
  <si>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</si>
  <si>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</si>
  <si>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</si>
  <si>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</si>
  <si>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</si>
  <si>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</si>
  <si>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</si>
  <si>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</si>
  <si>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</si>
  <si>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</si>
  <si>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</si>
  <si>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</si>
  <si>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</si>
  <si>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</si>
  <si>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</si>
  <si>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</si>
  <si>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</si>
  <si>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</si>
  <si>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</si>
  <si>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</si>
  <si>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</si>
  <si>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</si>
  <si>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</si>
  <si>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</si>
  <si>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</si>
  <si>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</si>
  <si>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</si>
  <si>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</si>
  <si>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</si>
  <si>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</si>
  <si>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</si>
  <si>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</si>
  <si>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</si>
  <si>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</si>
  <si>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</si>
  <si>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</si>
  <si>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</si>
  <si>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</si>
  <si>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</si>
  <si>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</si>
  <si>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</si>
  <si>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</si>
  <si>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</si>
  <si>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</si>
  <si>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</si>
  <si>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</si>
  <si>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</si>
  <si>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</si>
  <si>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</si>
  <si>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</si>
  <si>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</si>
  <si>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</si>
  <si>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</si>
  <si>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</si>
  <si>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</si>
  <si>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</si>
  <si>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</si>
  <si>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</si>
  <si>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</si>
  <si>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</si>
  <si>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</si>
  <si>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</si>
  <si>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</si>
  <si>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</si>
  <si>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</si>
  <si>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</si>
  <si>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</si>
  <si>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</si>
  <si>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</si>
  <si>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</si>
  <si>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</si>
  <si>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</si>
  <si>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</si>
  <si>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</si>
  <si>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</si>
  <si>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</si>
  <si>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</si>
  <si>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</si>
  <si>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</si>
  <si>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</si>
  <si>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</si>
  <si>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</si>
  <si>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</si>
  <si>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</si>
  <si>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</si>
  <si>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</si>
  <si>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</si>
  <si>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</si>
  <si>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</si>
  <si>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</si>
  <si>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</si>
  <si>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</si>
  <si>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</si>
  <si>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</si>
  <si>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</si>
  <si>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</si>
  <si>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</si>
  <si>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</si>
  <si>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</si>
  <si>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</si>
  <si>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</si>
  <si>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</si>
  <si>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</si>
  <si>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</si>
  <si>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</si>
  <si>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</si>
  <si>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</si>
  <si>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</si>
  <si>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</si>
  <si>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</si>
  <si>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</si>
  <si>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</si>
  <si>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</si>
  <si>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</si>
  <si>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</si>
  <si>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</si>
  <si>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</si>
  <si>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</si>
  <si>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</si>
  <si>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</si>
  <si>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</si>
  <si>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</si>
  <si>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</si>
  <si>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</si>
  <si>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</si>
  <si>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</si>
  <si>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</si>
  <si>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</si>
  <si>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</si>
  <si>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</si>
  <si>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</si>
  <si>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</si>
  <si>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</si>
  <si>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</si>
  <si>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</si>
  <si>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</si>
  <si>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</si>
  <si>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</si>
  <si>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</si>
  <si>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</si>
  <si>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</si>
  <si>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</si>
  <si>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</si>
  <si>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</si>
  <si>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</si>
  <si>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</si>
  <si>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</si>
  <si>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</si>
  <si>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</si>
  <si>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</si>
  <si>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</si>
  <si>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</si>
  <si>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</si>
  <si>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</si>
  <si>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</si>
  <si>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</si>
  <si>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</si>
  <si>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</si>
  <si>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</si>
  <si>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</si>
  <si>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</si>
  <si>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</si>
  <si>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</si>
  <si>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</si>
  <si>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</si>
  <si>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</si>
  <si>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</si>
  <si>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</si>
  <si>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</si>
  <si>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</si>
  <si>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</si>
  <si>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</si>
  <si>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</si>
  <si>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</si>
  <si>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</si>
  <si>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</si>
  <si>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</si>
  <si>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</si>
  <si>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</si>
  <si>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</si>
  <si>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</si>
  <si>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</si>
  <si>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</si>
  <si>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</si>
  <si>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</si>
  <si>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</si>
  <si>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</si>
  <si>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</si>
  <si>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</si>
  <si>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</si>
  <si>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</si>
  <si>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</si>
  <si>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</si>
  <si>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</si>
  <si>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</si>
  <si>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</si>
  <si>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</si>
  <si>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</si>
  <si>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</si>
  <si>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</si>
  <si>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</si>
  <si>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</si>
  <si>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</si>
  <si>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</si>
  <si>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</si>
  <si>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</si>
  <si>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</si>
  <si>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</si>
  <si>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</si>
  <si>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</si>
  <si>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</si>
  <si>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</si>
  <si>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</si>
  <si>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</si>
  <si>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</si>
  <si>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</si>
  <si>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</si>
  <si>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</si>
  <si>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</si>
  <si>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</si>
  <si>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</si>
  <si>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</si>
  <si>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</si>
  <si>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</si>
  <si>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</si>
  <si>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</si>
  <si>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</si>
  <si>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</si>
  <si>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</si>
  <si>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</si>
  <si>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</si>
  <si>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</si>
  <si>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</si>
  <si>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</si>
  <si>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</si>
  <si>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</si>
  <si>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</si>
  <si>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</si>
  <si>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</si>
  <si>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</si>
  <si>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</si>
  <si>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</si>
  <si>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</si>
  <si>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</si>
  <si>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</si>
  <si>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</si>
  <si>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</si>
  <si>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</si>
  <si>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</si>
  <si>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</si>
  <si>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</si>
  <si>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</si>
  <si>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</si>
  <si>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</si>
  <si>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</si>
  <si>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</si>
  <si>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</si>
  <si>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</si>
  <si>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</si>
  <si>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</si>
  <si>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</si>
  <si>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</si>
  <si>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</si>
  <si>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</si>
  <si>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</si>
  <si>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</si>
  <si>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</si>
  <si>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</si>
  <si>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</si>
  <si>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</si>
  <si>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</si>
  <si>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</si>
  <si>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</si>
  <si>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</si>
  <si>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</si>
  <si>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</si>
  <si>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</si>
  <si>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</si>
  <si>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</si>
  <si>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</si>
  <si>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</si>
  <si>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</si>
  <si>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</si>
  <si>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</si>
  <si>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</si>
  <si>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</si>
  <si>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</si>
  <si>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</si>
  <si>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</si>
  <si>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</si>
  <si>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</si>
  <si>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</si>
  <si>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</si>
  <si>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</si>
  <si>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</si>
  <si>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</si>
  <si>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</si>
  <si>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</si>
  <si>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</si>
  <si>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</si>
  <si>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</si>
  <si>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</si>
  <si>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</si>
  <si>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</si>
  <si>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</si>
  <si>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</si>
  <si>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</si>
  <si>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</si>
  <si>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</si>
  <si>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</si>
  <si>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</si>
  <si>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</si>
  <si>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</si>
  <si>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</si>
  <si>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</si>
  <si>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</si>
  <si>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</si>
  <si>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</si>
  <si>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</si>
  <si>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</si>
  <si>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</si>
  <si>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</si>
  <si>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</si>
  <si>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</si>
  <si>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</si>
  <si>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</si>
  <si>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</si>
  <si>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</si>
  <si>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</si>
  <si>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</si>
  <si>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</si>
  <si>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</si>
  <si>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</si>
  <si>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</si>
  <si>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</si>
  <si>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</si>
  <si>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</si>
  <si>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</si>
  <si>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</si>
  <si>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</si>
  <si>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</si>
  <si>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</si>
  <si>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</si>
  <si>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</si>
  <si>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</si>
  <si>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</si>
  <si>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</si>
  <si>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</si>
  <si>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</si>
  <si>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</si>
  <si>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</si>
  <si>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</si>
  <si>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</si>
  <si>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</si>
  <si>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</si>
  <si>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</si>
  <si>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</si>
  <si>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</si>
  <si>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</si>
  <si>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</si>
  <si>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</si>
  <si>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</si>
  <si>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</si>
  <si>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</si>
  <si>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</si>
  <si>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</si>
  <si>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</si>
  <si>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</si>
  <si>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</si>
  <si>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</si>
  <si>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</si>
  <si>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</si>
  <si>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</si>
  <si>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</si>
  <si>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</si>
  <si>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</si>
  <si>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</si>
  <si>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</si>
  <si>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</si>
  <si>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</si>
  <si>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</si>
  <si>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</si>
  <si>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</si>
  <si>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</si>
  <si>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</si>
  <si>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</si>
  <si>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</si>
  <si>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</si>
  <si>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</si>
  <si>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</si>
  <si>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</si>
  <si>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</si>
  <si>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</si>
  <si>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</si>
  <si>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</si>
  <si>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</si>
  <si>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</si>
  <si>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</si>
  <si>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</si>
  <si>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</si>
  <si>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</si>
  <si>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</si>
  <si>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</si>
  <si>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</si>
  <si>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</si>
  <si>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</si>
  <si>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</si>
  <si>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</si>
  <si>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</si>
  <si>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</si>
  <si>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</si>
  <si>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</si>
  <si>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</si>
  <si>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</si>
  <si>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</si>
  <si>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</si>
  <si>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</si>
  <si>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</si>
  <si>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</si>
  <si>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</si>
  <si>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</si>
  <si>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</si>
  <si>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</si>
  <si>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</si>
  <si>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</si>
  <si>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</si>
  <si>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</si>
  <si>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</si>
  <si>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</si>
  <si>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</si>
  <si>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</si>
  <si>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</si>
  <si>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</si>
  <si>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</si>
  <si>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</si>
  <si>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</si>
  <si>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</si>
  <si>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</si>
  <si>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</si>
  <si>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</si>
  <si>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</si>
  <si>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</si>
  <si>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</si>
  <si>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</si>
  <si>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</si>
  <si>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</si>
  <si>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</si>
  <si>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</si>
  <si>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</si>
  <si>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</si>
  <si>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</si>
  <si>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</si>
  <si>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</si>
  <si>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</si>
  <si>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</si>
  <si>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</si>
  <si>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</si>
  <si>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</si>
  <si>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</si>
  <si>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</si>
  <si>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</si>
  <si>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</si>
  <si>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</si>
  <si>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</si>
  <si>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</si>
  <si>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</si>
  <si>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</si>
  <si>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</si>
  <si>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</si>
  <si>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</si>
  <si>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</si>
  <si>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</si>
  <si>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</si>
  <si>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</si>
  <si>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</si>
  <si>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</si>
  <si>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</si>
  <si>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</si>
  <si>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</si>
  <si>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</si>
  <si>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</si>
  <si>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</si>
  <si>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</si>
  <si>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</si>
  <si>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</si>
  <si>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</si>
  <si>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</si>
  <si>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</si>
  <si>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</si>
  <si>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</si>
  <si>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</si>
  <si>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</si>
  <si>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</si>
  <si>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</si>
  <si>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</si>
  <si>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</si>
  <si>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</si>
  <si>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</si>
  <si>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</si>
  <si>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</si>
  <si>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</si>
  <si>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</si>
  <si>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</si>
  <si>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</si>
  <si>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</si>
  <si>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</si>
  <si>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</si>
  <si>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</si>
  <si>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</si>
  <si>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</si>
  <si>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</si>
  <si>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</si>
  <si>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</si>
  <si>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</si>
  <si>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</si>
  <si>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</si>
  <si>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</si>
  <si>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</si>
  <si>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</si>
  <si>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</si>
  <si>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</si>
  <si>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</si>
  <si>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</si>
  <si>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</si>
  <si>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</si>
  <si>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</si>
  <si>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</si>
  <si>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</si>
  <si>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</si>
  <si>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</si>
  <si>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</si>
  <si>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</si>
  <si>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</si>
  <si>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</si>
  <si>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</si>
  <si>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</si>
  <si>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</si>
  <si>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</si>
  <si>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</si>
  <si>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</si>
  <si>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</si>
  <si>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</si>
  <si>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</si>
  <si>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</si>
  <si>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</si>
  <si>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</si>
  <si>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</si>
  <si>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</si>
  <si>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</si>
  <si>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</si>
  <si>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</si>
  <si>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</si>
  <si>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</si>
  <si>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</si>
  <si>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</si>
  <si>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</si>
  <si>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</si>
  <si>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</si>
  <si>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</si>
  <si>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</si>
  <si>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</si>
  <si>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</si>
  <si>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</si>
  <si>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</si>
  <si>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</si>
  <si>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</si>
  <si>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</si>
  <si>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</si>
  <si>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</si>
  <si>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</si>
  <si>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</si>
  <si>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</si>
  <si>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</si>
  <si>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</si>
  <si>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</si>
  <si>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</si>
  <si>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</si>
  <si>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</si>
  <si>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</si>
  <si>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</si>
  <si>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</si>
  <si>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</si>
  <si>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</si>
  <si>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</si>
  <si>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</si>
  <si>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</si>
  <si>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</si>
  <si>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</si>
  <si>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</si>
  <si>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</si>
  <si>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</si>
  <si>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</si>
  <si>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</si>
  <si>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</si>
  <si>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</si>
  <si>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</si>
  <si>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</si>
  <si>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</si>
  <si>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</si>
  <si>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</si>
  <si>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</si>
  <si>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</si>
  <si>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</si>
  <si>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</si>
  <si>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</si>
  <si>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</si>
  <si>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</si>
  <si>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</si>
  <si>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</si>
  <si>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</si>
  <si>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</si>
  <si>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</si>
  <si>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</si>
  <si>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</si>
  <si>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</si>
  <si>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</si>
  <si>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</si>
  <si>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</si>
  <si>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</si>
  <si>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</si>
  <si>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</si>
  <si>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</si>
  <si>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</si>
  <si>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</si>
  <si>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</si>
  <si>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</si>
  <si>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</si>
  <si>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</si>
  <si>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</si>
  <si>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</si>
  <si>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</si>
  <si>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</si>
  <si>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</si>
  <si>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</si>
  <si>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</si>
  <si>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</si>
  <si>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</si>
  <si>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</si>
  <si>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</si>
  <si>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</si>
  <si>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</si>
  <si>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</si>
  <si>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</si>
  <si>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</si>
  <si>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</si>
  <si>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</si>
  <si>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</si>
  <si>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</si>
  <si>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</si>
  <si>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</si>
  <si>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</si>
  <si>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</si>
  <si>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</si>
  <si>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</si>
  <si>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</si>
  <si>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</si>
  <si>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</si>
  <si>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</si>
  <si>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</si>
  <si>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</si>
  <si>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</si>
  <si>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</si>
  <si>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</si>
  <si>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</si>
  <si>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</si>
  <si>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</si>
  <si>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</si>
  <si>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</si>
  <si>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</si>
  <si>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</si>
  <si>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</si>
  <si>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</si>
  <si>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</si>
  <si>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</si>
  <si>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</si>
  <si>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</si>
  <si>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</si>
  <si>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</si>
  <si>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</si>
  <si>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</si>
  <si>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</si>
  <si>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</si>
  <si>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</si>
  <si>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</si>
  <si>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</si>
  <si>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</si>
  <si>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</si>
  <si>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</si>
  <si>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</si>
  <si>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</si>
  <si>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</si>
  <si>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</si>
  <si>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</si>
  <si>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</si>
  <si>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</si>
  <si>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</si>
  <si>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</si>
  <si>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</si>
  <si>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</si>
  <si>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</si>
  <si>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</si>
  <si>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</si>
  <si>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</si>
  <si>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</si>
  <si>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</si>
  <si>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</si>
  <si>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</si>
  <si>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</si>
  <si>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</si>
  <si>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</si>
  <si>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</si>
  <si>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</si>
  <si>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</si>
  <si>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</si>
  <si>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</si>
  <si>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</si>
  <si>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</si>
  <si>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</si>
  <si>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</si>
  <si>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</si>
  <si>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</si>
  <si>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</si>
  <si>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</si>
  <si>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</si>
  <si>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</si>
  <si>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</si>
  <si>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</si>
  <si>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</si>
  <si>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</si>
  <si>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</si>
  <si>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</si>
  <si>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</si>
  <si>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</si>
  <si>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</si>
  <si>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</si>
  <si>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</si>
  <si>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</si>
  <si>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</si>
  <si>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</si>
  <si>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</si>
  <si>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</si>
  <si>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</si>
  <si>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</si>
  <si>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</si>
  <si>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</si>
  <si>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</si>
  <si>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</si>
  <si>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</si>
  <si>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</si>
  <si>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</si>
  <si>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</si>
  <si>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</si>
  <si>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</si>
  <si>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</si>
  <si>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</si>
  <si>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</si>
  <si>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</si>
  <si>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</si>
  <si>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</si>
  <si>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</si>
  <si>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</si>
  <si>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</si>
  <si>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</si>
  <si>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</si>
  <si>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</si>
  <si>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</si>
  <si>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</si>
  <si>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</si>
  <si>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</si>
  <si>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</si>
  <si>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</si>
  <si>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</si>
  <si>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</si>
  <si>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</si>
  <si>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</si>
  <si>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</si>
  <si>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</si>
  <si>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</si>
  <si>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</si>
  <si>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</si>
  <si>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</si>
  <si>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</si>
  <si>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</si>
  <si>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</si>
  <si>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</si>
  <si>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</si>
  <si>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</si>
  <si>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</si>
  <si>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</si>
  <si>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</si>
  <si>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</si>
  <si>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</si>
  <si>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</si>
  <si>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</si>
  <si>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</si>
  <si>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</si>
  <si>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</si>
  <si>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</si>
  <si>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</si>
  <si>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</si>
  <si>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</si>
  <si>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</si>
  <si>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</si>
  <si>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</si>
  <si>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</si>
  <si>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</si>
  <si>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</si>
  <si>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</si>
  <si>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</si>
  <si>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</si>
  <si>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</si>
  <si>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</si>
  <si>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</si>
  <si>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</si>
  <si>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</si>
  <si>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</si>
  <si>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</si>
  <si>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</si>
  <si>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</si>
  <si>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</si>
  <si>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</si>
  <si>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</si>
  <si>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</si>
  <si>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</si>
  <si>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</si>
  <si>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</si>
  <si>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</si>
  <si>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</si>
  <si>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</si>
  <si>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</si>
  <si>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</si>
  <si>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</si>
  <si>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</si>
  <si>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</si>
  <si>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</si>
  <si>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</si>
  <si>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</si>
  <si>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</si>
  <si>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</si>
  <si>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</si>
  <si>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</si>
  <si>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</si>
  <si>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</si>
  <si>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</si>
  <si>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</si>
  <si>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</si>
  <si>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</si>
  <si>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</si>
  <si>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</si>
  <si>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</si>
  <si>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</si>
  <si>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</si>
  <si>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</si>
  <si>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</si>
  <si>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</si>
  <si>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</si>
  <si>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</si>
  <si>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</si>
  <si>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</si>
  <si>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</si>
  <si>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</si>
  <si>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</si>
  <si>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</si>
  <si>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</si>
  <si>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</si>
  <si>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</si>
  <si>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</si>
  <si>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</si>
  <si>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</si>
  <si>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</si>
  <si>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</si>
  <si>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</si>
  <si>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</si>
  <si>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</si>
  <si>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</si>
  <si>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</si>
  <si>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</si>
  <si>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</si>
  <si>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</si>
  <si>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</si>
  <si>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</si>
  <si>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</si>
  <si>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</si>
  <si>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</si>
  <si>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</si>
  <si>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</si>
  <si>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</si>
  <si>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</si>
  <si>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</si>
  <si>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</si>
  <si>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</si>
  <si>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</si>
  <si>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</si>
  <si>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</si>
  <si>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</si>
  <si>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</si>
  <si>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</si>
  <si>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</si>
  <si>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</si>
  <si>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</si>
  <si>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</si>
  <si>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</si>
  <si>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</si>
  <si>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</si>
  <si>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</si>
  <si>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</si>
  <si>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</si>
  <si>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</si>
  <si>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</si>
  <si>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</si>
  <si>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</si>
  <si>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</si>
  <si>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</si>
  <si>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</si>
  <si>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</si>
  <si>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</si>
  <si>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</si>
  <si>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</si>
  <si>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</si>
  <si>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</si>
  <si>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</si>
  <si>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</si>
  <si>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</si>
  <si>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</si>
  <si>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</si>
  <si>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</si>
  <si>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</si>
  <si>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</si>
  <si>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</si>
  <si>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</si>
  <si>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</si>
  <si>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</si>
  <si>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</si>
  <si>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</si>
  <si>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</si>
  <si>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</si>
  <si>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</si>
  <si>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</si>
  <si>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</si>
  <si>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</si>
  <si>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</si>
  <si>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</si>
  <si>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</si>
  <si>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</si>
  <si>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</si>
  <si>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</si>
  <si>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</si>
  <si>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</si>
  <si>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</si>
  <si>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</si>
  <si>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</si>
  <si>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</si>
  <si>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</si>
  <si>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</si>
  <si>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</si>
  <si>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</si>
  <si>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</si>
  <si>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</si>
  <si>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</si>
  <si>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</si>
  <si>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</si>
  <si>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</si>
  <si>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</si>
  <si>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</si>
  <si>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</si>
  <si>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</si>
  <si>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</si>
  <si>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</si>
  <si>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</si>
  <si>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</si>
  <si>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</si>
  <si>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</si>
  <si>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</si>
  <si>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</si>
  <si>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</si>
  <si>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</si>
  <si>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</si>
  <si>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</si>
  <si>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</si>
  <si>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</si>
  <si>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</si>
  <si>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</si>
  <si>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</si>
  <si>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</si>
  <si>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</si>
  <si>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</si>
  <si>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</si>
  <si>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</si>
  <si>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</si>
  <si>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</si>
  <si>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</si>
  <si>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</si>
  <si>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</si>
  <si>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</si>
  <si>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</si>
  <si>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</si>
  <si>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</si>
  <si>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</si>
  <si>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</si>
  <si>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</si>
  <si>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</si>
  <si>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</si>
  <si>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</si>
  <si>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</si>
  <si>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</si>
  <si>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</si>
  <si>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</si>
  <si>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</si>
  <si>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</si>
  <si>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</si>
  <si>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</si>
  <si>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</si>
  <si>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</si>
  <si>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</si>
  <si>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</si>
  <si>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</si>
  <si>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</si>
  <si>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</si>
  <si>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</si>
  <si>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</si>
  <si>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</si>
  <si>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</si>
  <si>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</si>
  <si>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</si>
  <si>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</si>
  <si>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</si>
  <si>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</si>
  <si>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</si>
  <si>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</si>
  <si>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</si>
  <si>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</si>
  <si>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</si>
  <si>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</si>
  <si>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</si>
  <si>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</si>
  <si>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</si>
  <si>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</si>
  <si>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</si>
  <si>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</si>
  <si>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</si>
  <si>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</si>
  <si>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</si>
  <si>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</si>
  <si>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</si>
  <si>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</si>
  <si>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</si>
  <si>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</si>
  <si>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</si>
  <si>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</si>
  <si>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</si>
  <si>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</si>
  <si>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</si>
  <si>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</si>
  <si>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</si>
  <si>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</si>
  <si>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</si>
  <si>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</si>
  <si>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</si>
  <si>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</si>
  <si>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</si>
  <si>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</si>
  <si>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</si>
  <si>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</si>
  <si>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</si>
  <si>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</si>
  <si>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</si>
  <si>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</si>
  <si>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</si>
  <si>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</si>
  <si>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</si>
  <si>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</si>
  <si>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</si>
  <si>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</si>
  <si>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</si>
  <si>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</si>
  <si>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</si>
  <si>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</si>
  <si>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</si>
  <si>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</si>
  <si>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</si>
  <si>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</si>
  <si>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</si>
  <si>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</si>
  <si>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</si>
  <si>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</si>
  <si>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</si>
  <si>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</si>
  <si>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</si>
  <si>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</si>
  <si>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</si>
  <si>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</si>
  <si>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</si>
  <si>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</si>
  <si>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</si>
  <si>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</si>
  <si>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</si>
  <si>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</si>
  <si>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</si>
  <si>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</si>
  <si>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</si>
  <si>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</si>
  <si>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</si>
  <si>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</si>
  <si>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</si>
  <si>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</si>
  <si>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</si>
  <si>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</si>
  <si>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</si>
  <si>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</si>
  <si>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</si>
  <si>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</si>
  <si>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</si>
  <si>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</si>
  <si>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</si>
  <si>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</si>
  <si>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</si>
  <si>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</si>
  <si>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</si>
  <si>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</si>
  <si>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</si>
  <si>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</si>
  <si>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</si>
  <si>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</si>
  <si>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</si>
  <si>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</si>
  <si>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</si>
  <si>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</si>
  <si>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</si>
  <si>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</si>
  <si>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</si>
  <si>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</si>
  <si>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</si>
  <si>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</si>
  <si>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</si>
  <si>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</si>
  <si>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</si>
  <si>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</si>
  <si>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</si>
  <si>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</si>
  <si>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</si>
  <si>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</si>
  <si>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</si>
  <si>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</si>
  <si>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</si>
  <si>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</si>
  <si>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</si>
  <si>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</si>
  <si>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</si>
  <si>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</si>
  <si>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</si>
  <si>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</si>
  <si>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</si>
  <si>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</si>
  <si>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</si>
  <si>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</si>
  <si>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</si>
  <si>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</si>
  <si>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</si>
  <si>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</si>
  <si>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</si>
  <si>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</si>
  <si>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</si>
  <si>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</si>
  <si>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</si>
  <si>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</si>
  <si>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</si>
  <si>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</si>
  <si>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</si>
  <si>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</si>
  <si>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</si>
  <si>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</si>
  <si>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</si>
  <si>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</si>
  <si>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</si>
  <si>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</si>
  <si>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</si>
  <si>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</si>
  <si>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</si>
  <si>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</si>
  <si>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</si>
  <si>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</si>
  <si>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</si>
  <si>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</si>
  <si>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</si>
  <si>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</si>
  <si>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</si>
  <si>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</si>
  <si>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</si>
  <si>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</si>
  <si>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</si>
  <si>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</si>
  <si>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</si>
  <si>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</si>
  <si>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</si>
  <si>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</si>
  <si>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</si>
  <si>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</si>
  <si>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</si>
  <si>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</si>
  <si>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</si>
  <si>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</si>
  <si>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</si>
  <si>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</si>
  <si>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</si>
  <si>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</si>
  <si>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</si>
  <si>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</si>
  <si>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</si>
  <si>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</si>
  <si>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</si>
  <si>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</si>
  <si>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</si>
  <si>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</si>
  <si>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</si>
  <si>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</si>
  <si>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</si>
  <si>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</si>
  <si>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</si>
  <si>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</si>
  <si>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</si>
  <si>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</si>
  <si>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</si>
  <si>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</si>
  <si>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</si>
  <si>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</si>
  <si>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</si>
  <si>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</si>
  <si>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</si>
  <si>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</si>
  <si>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</si>
  <si>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</si>
  <si>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</si>
  <si>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</si>
  <si>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</si>
  <si>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</si>
  <si>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</si>
  <si>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</si>
  <si>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</si>
  <si>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</si>
  <si>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</si>
  <si>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</si>
  <si>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</si>
  <si>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</si>
  <si>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</si>
  <si>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</si>
  <si>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</si>
  <si>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</si>
  <si>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</si>
  <si>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</si>
  <si>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</si>
  <si>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</si>
  <si>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</si>
  <si>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</si>
  <si>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</si>
  <si>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</si>
  <si>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</si>
  <si>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</si>
  <si>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</si>
  <si>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</si>
  <si>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</si>
  <si>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</si>
  <si>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</si>
  <si>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</si>
  <si>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</si>
  <si>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</si>
  <si>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</si>
  <si>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</si>
  <si>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</si>
  <si>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</si>
  <si>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</si>
  <si>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</si>
  <si>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</si>
  <si>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</si>
  <si>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</si>
  <si>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</si>
  <si>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</si>
  <si>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</si>
  <si>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</si>
  <si>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</si>
  <si>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</si>
  <si>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</si>
  <si>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</si>
  <si>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</si>
  <si>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</si>
  <si>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</si>
  <si>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</si>
  <si>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</si>
  <si>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</si>
  <si>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</si>
  <si>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</si>
  <si>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</si>
  <si>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</si>
  <si>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</si>
  <si>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</si>
  <si>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</si>
  <si>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</si>
  <si>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</si>
  <si>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</si>
  <si>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</si>
  <si>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</si>
  <si>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</si>
  <si>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</si>
  <si>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</si>
  <si>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</si>
  <si>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</si>
  <si>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</si>
  <si>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</si>
  <si>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</si>
  <si>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</si>
  <si>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</si>
  <si>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</si>
  <si>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</si>
  <si>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</si>
  <si>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</si>
  <si>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</si>
  <si>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</si>
  <si>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</si>
  <si>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</si>
  <si>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</si>
  <si>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</si>
  <si>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</si>
  <si>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</si>
  <si>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</si>
  <si>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</si>
  <si>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</si>
  <si>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</si>
  <si>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</si>
  <si>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</si>
  <si>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</si>
  <si>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</si>
  <si>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</si>
  <si>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</si>
  <si>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</si>
  <si>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</si>
  <si>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</si>
  <si>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</si>
  <si>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</si>
  <si>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</si>
  <si>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</si>
  <si>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</si>
  <si>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</si>
  <si>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</si>
  <si>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</si>
  <si>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</si>
  <si>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</si>
  <si>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</si>
  <si>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</si>
  <si>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</si>
  <si>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</si>
  <si>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</si>
  <si>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</si>
  <si>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</si>
  <si>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</si>
  <si>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</si>
  <si>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</si>
  <si>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</si>
  <si>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</si>
  <si>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</si>
  <si>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</si>
  <si>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</si>
  <si>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</si>
  <si>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</si>
  <si>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</si>
  <si>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</si>
  <si>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</si>
  <si>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</si>
  <si>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</si>
  <si>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</si>
  <si>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</si>
  <si>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</si>
  <si>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</si>
  <si>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</si>
  <si>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</si>
  <si>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</si>
  <si>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</si>
  <si>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</si>
  <si>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</si>
  <si>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</si>
  <si>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</si>
  <si>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</si>
  <si>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</si>
  <si>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</si>
  <si>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</si>
  <si>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</si>
  <si>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</si>
  <si>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</si>
  <si>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</si>
  <si>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</si>
  <si>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</si>
  <si>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</si>
  <si>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</si>
  <si>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</si>
  <si>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</si>
  <si>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</si>
  <si>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</si>
  <si>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</si>
  <si>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</si>
  <si>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</si>
  <si>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</si>
  <si>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</si>
  <si>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</si>
  <si>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</si>
  <si>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</si>
  <si>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</si>
  <si>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</si>
  <si>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</si>
  <si>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</si>
  <si>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</si>
  <si>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</si>
  <si>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</si>
  <si>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</si>
  <si>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</si>
  <si>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</si>
  <si>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</si>
  <si>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</si>
  <si>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</si>
  <si>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</si>
  <si>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</si>
  <si>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</si>
  <si>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</si>
  <si>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</si>
  <si>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</si>
  <si>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</si>
  <si>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</si>
  <si>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</si>
  <si>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</si>
  <si>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</si>
  <si>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</si>
  <si>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</si>
  <si>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</si>
  <si>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</si>
  <si>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</si>
  <si>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</si>
  <si>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</si>
  <si>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</si>
  <si>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</si>
  <si>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</si>
  <si>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</si>
  <si>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</si>
  <si>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</si>
  <si>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</si>
  <si>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</si>
  <si>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</si>
  <si>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</si>
  <si>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</si>
  <si>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</si>
  <si>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</si>
  <si>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</si>
  <si>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</si>
  <si>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</si>
  <si>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</si>
  <si>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</si>
  <si>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</si>
  <si>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</si>
  <si>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</si>
  <si>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</si>
  <si>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</si>
  <si>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</si>
  <si>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</si>
  <si>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</si>
  <si>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</si>
  <si>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</si>
  <si>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</si>
  <si>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</si>
  <si>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</si>
  <si>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</si>
  <si>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</si>
  <si>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</si>
  <si>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</si>
  <si>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</si>
  <si>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</si>
  <si>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</si>
  <si>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</si>
  <si>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</si>
  <si>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</si>
  <si>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</si>
  <si>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</si>
  <si>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</si>
  <si>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</si>
  <si>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</si>
  <si>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</si>
  <si>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</si>
  <si>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</si>
  <si>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</si>
  <si>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</si>
  <si>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</si>
  <si>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</si>
  <si>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</si>
  <si>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</si>
  <si>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</si>
  <si>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</si>
  <si>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</si>
  <si>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</si>
  <si>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</si>
  <si>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</si>
  <si>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</si>
  <si>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</si>
  <si>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</si>
  <si>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</si>
  <si>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</si>
  <si>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</si>
  <si>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</si>
  <si>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</si>
  <si>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</si>
  <si>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</si>
  <si>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</si>
  <si>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</si>
  <si>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</si>
  <si>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</si>
  <si>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</si>
  <si>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</si>
  <si>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</si>
  <si>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</si>
  <si>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</si>
  <si>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</si>
  <si>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</si>
  <si>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</si>
  <si>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</si>
  <si>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</si>
  <si>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</si>
  <si>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</si>
  <si>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</si>
  <si>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</si>
  <si>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</si>
  <si>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</si>
  <si>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</si>
  <si>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</si>
  <si>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</si>
  <si>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</si>
  <si>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</si>
  <si>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</si>
  <si>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</si>
  <si>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</si>
  <si>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</si>
  <si>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</si>
  <si>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</si>
  <si>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</si>
  <si>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</si>
  <si>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</si>
  <si>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</si>
  <si>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</si>
  <si>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</si>
  <si>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</si>
  <si>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</si>
  <si>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</si>
  <si>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</si>
  <si>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</si>
  <si>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</si>
  <si>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</si>
  <si>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</si>
  <si>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</si>
  <si>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</si>
  <si>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</si>
  <si>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</si>
  <si>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</si>
  <si>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</si>
  <si>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</si>
  <si>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</si>
  <si>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</si>
  <si>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</si>
  <si>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</si>
  <si>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</si>
  <si>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</si>
  <si>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</si>
  <si>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</si>
  <si>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</si>
  <si>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</si>
  <si>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</si>
  <si>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</si>
  <si>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</si>
  <si>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</si>
  <si>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</si>
  <si>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</si>
  <si>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</si>
  <si>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</si>
  <si>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</si>
  <si>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</si>
  <si>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</si>
  <si>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</si>
  <si>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</si>
  <si>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</si>
  <si>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</si>
  <si>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</si>
  <si>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</si>
  <si>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</si>
  <si>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</si>
  <si>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</si>
  <si>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</si>
  <si>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</si>
  <si>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</si>
  <si>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</si>
  <si>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</si>
  <si>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</si>
  <si>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</si>
  <si>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</si>
  <si>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</si>
  <si>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</si>
  <si>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</si>
  <si>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</si>
  <si>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</si>
  <si>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</si>
  <si>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</si>
  <si>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</si>
  <si>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</si>
  <si>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</si>
  <si>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</si>
  <si>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</si>
  <si>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</si>
  <si>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</si>
  <si>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</si>
  <si>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</si>
  <si>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</si>
  <si>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</si>
  <si>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</si>
  <si>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</si>
  <si>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</si>
  <si>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</si>
  <si>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</si>
  <si>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</si>
  <si>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</si>
  <si>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</si>
  <si>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</si>
  <si>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</si>
  <si>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</si>
  <si>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</si>
  <si>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</si>
  <si>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</si>
  <si>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</si>
  <si>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</si>
  <si>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</si>
  <si>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</si>
  <si>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</si>
  <si>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</si>
  <si>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</si>
  <si>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</si>
  <si>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</si>
  <si>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</si>
  <si>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</si>
  <si>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</si>
  <si>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</si>
  <si>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</si>
  <si>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</si>
  <si>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</si>
  <si>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</si>
  <si>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</si>
  <si>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</si>
  <si>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</si>
  <si>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</si>
  <si>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</si>
  <si>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</si>
  <si>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</si>
  <si>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</si>
  <si>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</si>
  <si>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</si>
  <si>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</si>
  <si>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</si>
  <si>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</si>
  <si>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</si>
  <si>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</si>
  <si>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</si>
  <si>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</si>
  <si>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</si>
  <si>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</si>
  <si>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</si>
  <si>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</si>
  <si>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</si>
  <si>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</si>
  <si>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</si>
  <si>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</si>
  <si>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</si>
  <si>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</si>
  <si>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</si>
  <si>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</si>
  <si>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</si>
  <si>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</si>
  <si>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</si>
  <si>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</si>
  <si>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</si>
  <si>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</si>
  <si>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</si>
  <si>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</si>
  <si>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</si>
  <si>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</si>
  <si>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</si>
  <si>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</si>
  <si>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</si>
  <si>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</si>
  <si>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</si>
  <si>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</si>
  <si>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</si>
  <si>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</si>
  <si>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</si>
  <si>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</si>
  <si>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</si>
  <si>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</si>
  <si>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</si>
  <si>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</si>
  <si>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</si>
  <si>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</si>
  <si>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</si>
  <si>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</si>
  <si>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</si>
  <si>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</si>
  <si>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</si>
  <si>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</si>
  <si>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</si>
  <si>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</si>
  <si>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</si>
  <si>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</si>
  <si>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</si>
  <si>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</si>
  <si>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</si>
  <si>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</si>
  <si>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</si>
  <si>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</si>
  <si>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</si>
  <si>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</si>
  <si>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</si>
  <si>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</si>
  <si>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</si>
  <si>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</si>
  <si>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</si>
  <si>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</si>
  <si>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</si>
  <si>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</si>
  <si>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</si>
  <si>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</si>
  <si>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</si>
  <si>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</si>
  <si>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</si>
  <si>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</si>
  <si>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</si>
  <si>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</si>
  <si>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</si>
  <si>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</si>
  <si>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</si>
  <si>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</si>
  <si>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</si>
  <si>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</si>
  <si>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</si>
  <si>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</si>
  <si>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</si>
  <si>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</si>
  <si>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</si>
  <si>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</si>
  <si>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</si>
  <si>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</si>
  <si>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</si>
  <si>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</si>
  <si>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</si>
  <si>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</si>
  <si>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</si>
  <si>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</si>
  <si>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</si>
  <si>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</si>
  <si>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</si>
  <si>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</si>
  <si>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</si>
  <si>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</si>
  <si>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</si>
  <si>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</si>
  <si>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</si>
  <si>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</si>
  <si>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</si>
  <si>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</si>
  <si>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</si>
  <si>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</si>
  <si>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</si>
  <si>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</si>
  <si>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</si>
  <si>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</si>
  <si>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</si>
  <si>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</si>
  <si>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</si>
  <si>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</si>
  <si>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</si>
  <si>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</si>
  <si>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</si>
  <si>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</si>
  <si>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</si>
  <si>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</si>
  <si>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</si>
  <si>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</si>
  <si>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</si>
  <si>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</si>
  <si>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</si>
  <si>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</si>
  <si>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</si>
  <si>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</si>
  <si>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</si>
  <si>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</si>
  <si>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</si>
  <si>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</si>
  <si>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</si>
  <si>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</si>
  <si>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</si>
  <si>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</si>
  <si>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</si>
  <si>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</si>
  <si>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</si>
  <si>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</si>
  <si>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</si>
  <si>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</si>
  <si>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</si>
  <si>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</si>
  <si>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</si>
  <si>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</si>
  <si>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</si>
  <si>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</si>
  <si>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</si>
  <si>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</si>
  <si>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</si>
  <si>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</si>
  <si>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</si>
  <si>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</si>
  <si>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</si>
  <si>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</si>
  <si>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</si>
  <si>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</si>
  <si>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</si>
  <si>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</si>
  <si>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</si>
  <si>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</si>
  <si>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</si>
  <si>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</si>
  <si>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</si>
  <si>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</si>
  <si>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</si>
  <si>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</si>
  <si>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</si>
  <si>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</si>
  <si>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</si>
  <si>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</si>
  <si>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</si>
  <si>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</si>
  <si>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</si>
  <si>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</si>
  <si>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</si>
  <si>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</si>
  <si>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</si>
  <si>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</si>
  <si>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</si>
  <si>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</si>
  <si>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</si>
  <si>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</si>
  <si>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</si>
  <si>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</si>
  <si>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</si>
  <si>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</si>
  <si>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</si>
  <si>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</si>
  <si>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</si>
  <si>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</si>
  <si>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</si>
  <si>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</si>
  <si>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</si>
  <si>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</si>
  <si>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</si>
  <si>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</si>
  <si>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</si>
  <si>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</si>
  <si>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</si>
  <si>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</si>
  <si>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</si>
  <si>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</si>
  <si>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</si>
  <si>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</si>
  <si>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</si>
  <si>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</si>
  <si>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</si>
  <si>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</si>
  <si>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</si>
  <si>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</si>
  <si>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</si>
  <si>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</si>
  <si>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</si>
  <si>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</si>
  <si>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</si>
  <si>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</si>
  <si>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</si>
  <si>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</si>
  <si>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</si>
  <si>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</si>
  <si>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</si>
  <si>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</si>
  <si>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</si>
  <si>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</si>
  <si>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</si>
  <si>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</si>
  <si>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</si>
  <si>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</si>
  <si>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</si>
  <si>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</si>
  <si>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</si>
  <si>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</si>
  <si>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</si>
  <si>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</si>
  <si>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</si>
  <si>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</si>
  <si>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</si>
  <si>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</si>
  <si>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</si>
  <si>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</si>
  <si>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</si>
  <si>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</si>
  <si>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</si>
  <si>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</si>
  <si>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</si>
  <si>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</si>
  <si>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</si>
  <si>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</si>
  <si>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</si>
  <si>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</si>
  <si>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</si>
  <si>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</si>
  <si>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</si>
  <si>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</si>
  <si>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</si>
  <si>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</si>
  <si>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</si>
  <si>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</si>
  <si>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</si>
  <si>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</si>
  <si>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</si>
  <si>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</si>
  <si>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</si>
  <si>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</si>
  <si>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</si>
  <si>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</si>
  <si>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</si>
  <si>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</si>
  <si>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</si>
  <si>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</si>
  <si>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</si>
  <si>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</si>
  <si>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</si>
  <si>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</si>
  <si>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</si>
  <si>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</si>
  <si>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</si>
  <si>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</si>
  <si>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</si>
  <si>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</si>
  <si>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</si>
  <si>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</si>
  <si>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</si>
  <si>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</si>
  <si>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</si>
  <si>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</si>
  <si>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</si>
  <si>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</si>
  <si>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</si>
  <si>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</si>
  <si>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</si>
  <si>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</si>
  <si>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</si>
  <si>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</si>
  <si>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</si>
  <si>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</si>
  <si>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</si>
  <si>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</si>
  <si>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</si>
  <si>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</si>
  <si>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</si>
  <si>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</si>
  <si>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</si>
  <si>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</si>
  <si>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</si>
  <si>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</si>
  <si>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</si>
  <si>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</si>
  <si>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</si>
  <si>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</si>
  <si>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</si>
  <si>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</si>
  <si>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</si>
  <si>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</si>
  <si>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</si>
  <si>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</si>
  <si>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</si>
  <si>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</si>
  <si>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</si>
  <si>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</si>
  <si>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</si>
  <si>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</si>
  <si>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</si>
  <si>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</si>
  <si>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</si>
  <si>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</si>
  <si>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</si>
  <si>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</si>
  <si>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</si>
  <si>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</si>
  <si>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</si>
  <si>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</si>
  <si>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</si>
  <si>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</si>
  <si>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</si>
  <si>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</si>
  <si>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</si>
  <si>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</si>
  <si>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</si>
  <si>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</si>
  <si>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</si>
  <si>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</si>
  <si>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</si>
  <si>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</si>
  <si>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</si>
  <si>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</si>
  <si>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</si>
  <si>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</si>
  <si>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</si>
  <si>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</si>
  <si>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</si>
  <si>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</si>
  <si>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</si>
  <si>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</si>
  <si>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</si>
  <si>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</si>
  <si>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</si>
  <si>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</si>
  <si>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</si>
  <si>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</si>
  <si>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</si>
  <si>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</si>
  <si>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</si>
  <si>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</si>
  <si>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</si>
  <si>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</si>
  <si>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</si>
  <si>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</si>
  <si>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</si>
  <si>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</si>
  <si>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</si>
  <si>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</si>
  <si>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</si>
  <si>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</si>
  <si>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</si>
  <si>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</si>
  <si>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</si>
  <si>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</si>
  <si>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</si>
  <si>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</si>
  <si>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</si>
  <si>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</si>
  <si>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</si>
  <si>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</si>
  <si>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</si>
  <si>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</si>
  <si>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</si>
  <si>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</si>
  <si>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</si>
  <si>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</si>
  <si>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</si>
  <si>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</si>
  <si>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</si>
  <si>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</si>
  <si>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</si>
  <si>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</si>
  <si>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</si>
  <si>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</si>
  <si>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</si>
  <si>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</si>
  <si>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</si>
  <si>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</si>
  <si>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</si>
  <si>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</si>
  <si>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</si>
  <si>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</si>
  <si>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</si>
  <si>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</si>
  <si>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</si>
  <si>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</si>
  <si>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</si>
  <si>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</si>
  <si>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</si>
  <si>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</si>
  <si>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</si>
  <si>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</si>
  <si>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</si>
  <si>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</si>
  <si>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</si>
  <si>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</si>
  <si>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</si>
  <si>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</si>
  <si>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</si>
  <si>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</si>
  <si>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</si>
  <si>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</si>
  <si>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</si>
  <si>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</si>
  <si>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</si>
  <si>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</si>
  <si>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</si>
  <si>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</si>
  <si>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</si>
  <si>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</si>
  <si>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</si>
  <si>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</si>
  <si>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</si>
  <si>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</si>
  <si>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</si>
  <si>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</si>
  <si>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</si>
  <si>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</si>
  <si>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</si>
  <si>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</si>
  <si>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</si>
  <si>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</si>
  <si>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</si>
  <si>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</si>
  <si>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</si>
  <si>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</si>
  <si>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</si>
  <si>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</si>
  <si>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</si>
  <si>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</si>
  <si>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</si>
  <si>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</si>
  <si>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</si>
  <si>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</si>
  <si>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</si>
  <si>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</si>
  <si>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</si>
  <si>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</si>
  <si>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</si>
  <si>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</si>
  <si>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</si>
  <si>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</si>
  <si>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</si>
  <si>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</si>
  <si>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</si>
  <si>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</si>
  <si>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</si>
  <si>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</si>
  <si>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</si>
  <si>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</si>
  <si>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</si>
  <si>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</si>
  <si>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</si>
  <si>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</si>
  <si>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</si>
  <si>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</si>
  <si>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</si>
  <si>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</si>
  <si>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</si>
  <si>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</si>
  <si>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</si>
  <si>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</si>
  <si>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</si>
  <si>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</si>
  <si>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</si>
  <si>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</si>
  <si>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</si>
  <si>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</si>
  <si>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</si>
  <si>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</si>
  <si>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</si>
  <si>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</si>
  <si>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</si>
  <si>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</si>
  <si>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</si>
  <si>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</si>
  <si>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</si>
  <si>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</si>
  <si>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</si>
  <si>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</si>
  <si>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</si>
  <si>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</si>
  <si>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</si>
  <si>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</si>
  <si>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</si>
  <si>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</si>
  <si>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</si>
  <si>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</si>
  <si>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</si>
  <si>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</si>
  <si>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</si>
  <si>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</si>
  <si>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</si>
  <si>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</si>
  <si>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</si>
  <si>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</si>
  <si>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</si>
  <si>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</si>
  <si>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</si>
  <si>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</si>
  <si>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</si>
  <si>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</si>
  <si>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</si>
  <si>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</si>
  <si>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</si>
  <si>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</si>
  <si>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</si>
  <si>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</si>
  <si>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</si>
  <si>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</si>
  <si>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</si>
  <si>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</si>
  <si>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</si>
  <si>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</si>
  <si>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</si>
  <si>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</si>
  <si>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</si>
  <si>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</si>
  <si>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</si>
  <si>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</si>
  <si>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</si>
  <si>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</si>
  <si>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</si>
  <si>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</si>
  <si>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</si>
  <si>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</si>
  <si>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</si>
  <si>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</si>
  <si>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</si>
  <si>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</si>
  <si>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</si>
  <si>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</si>
  <si>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</si>
  <si>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</si>
  <si>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</si>
  <si>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</si>
  <si>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</si>
  <si>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</si>
  <si>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</si>
  <si>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</si>
  <si>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</si>
  <si>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</si>
  <si>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</si>
  <si>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</si>
  <si>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</si>
  <si>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</si>
  <si>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</si>
  <si>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</si>
  <si>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</si>
  <si>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</si>
  <si>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</si>
  <si>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</si>
  <si>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</si>
  <si>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</si>
  <si>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</si>
  <si>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</si>
  <si>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</si>
  <si>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</si>
  <si>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</si>
  <si>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</si>
  <si>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</si>
  <si>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</si>
  <si>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</si>
  <si>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</si>
  <si>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</si>
  <si>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</si>
  <si>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</si>
  <si>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</si>
  <si>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</si>
  <si>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</si>
  <si>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</si>
  <si>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</si>
  <si>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</si>
  <si>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</si>
  <si>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</si>
  <si>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</si>
  <si>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</si>
  <si>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</si>
  <si>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</si>
  <si>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</si>
  <si>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</si>
  <si>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</si>
  <si>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</si>
  <si>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</si>
  <si>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</si>
  <si>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</si>
  <si>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</si>
  <si>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</si>
  <si>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</si>
  <si>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</si>
  <si>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</si>
  <si>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</si>
  <si>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</si>
  <si>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</si>
  <si>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</si>
  <si>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</si>
  <si>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</si>
  <si>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</si>
  <si>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</si>
  <si>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</si>
  <si>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</si>
  <si>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</si>
  <si>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</si>
  <si>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</si>
  <si>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</si>
  <si>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</si>
  <si>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</si>
  <si>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</si>
  <si>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</si>
  <si>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</si>
  <si>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</si>
  <si>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</si>
  <si>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</si>
  <si>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</si>
  <si>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</si>
  <si>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</si>
  <si>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</si>
  <si>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</si>
  <si>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</si>
  <si>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</si>
  <si>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</si>
  <si>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</si>
  <si>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</si>
  <si>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</si>
  <si>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</si>
  <si>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</si>
  <si>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</si>
  <si>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</si>
  <si>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</si>
  <si>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</si>
  <si>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</si>
  <si>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</si>
  <si>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</si>
  <si>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</si>
  <si>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</si>
  <si>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</si>
  <si>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</si>
  <si>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</si>
  <si>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</si>
  <si>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</si>
  <si>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</si>
  <si>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</si>
  <si>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</si>
  <si>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</si>
  <si>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</si>
  <si>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</si>
  <si>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</si>
  <si>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</si>
  <si>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</si>
  <si>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</si>
  <si>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</si>
  <si>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</si>
  <si>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</si>
  <si>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</si>
  <si>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</si>
  <si>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</si>
  <si>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</si>
  <si>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</si>
  <si>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</si>
  <si>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</si>
  <si>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</si>
  <si>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</si>
  <si>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</si>
  <si>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</si>
  <si>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</si>
  <si>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</si>
  <si>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</si>
  <si>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</si>
  <si>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</si>
  <si>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</si>
  <si>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</si>
  <si>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</si>
  <si>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</si>
  <si>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</si>
  <si>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</si>
  <si>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</si>
  <si>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</si>
  <si>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</si>
  <si>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</si>
  <si>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</si>
  <si>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</si>
  <si>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</si>
  <si>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</si>
  <si>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</si>
  <si>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</si>
  <si>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</si>
  <si>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</si>
  <si>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</si>
  <si>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</si>
  <si>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</si>
  <si>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</si>
  <si>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</si>
  <si>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</si>
  <si>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</si>
  <si>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</si>
  <si>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</si>
  <si>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</si>
  <si>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</si>
  <si>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</si>
  <si>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</si>
  <si>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</si>
  <si>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</si>
  <si>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</si>
  <si>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</si>
  <si>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</si>
  <si>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</si>
  <si>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</si>
  <si>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</si>
  <si>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</si>
  <si>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</si>
  <si>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</si>
  <si>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</si>
  <si>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</si>
  <si>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</si>
  <si>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</si>
  <si>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</si>
  <si>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</si>
  <si>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</si>
  <si>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</si>
  <si>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</si>
  <si>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</si>
  <si>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</si>
  <si>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</si>
  <si>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</si>
  <si>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</si>
  <si>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</si>
  <si>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</si>
  <si>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</si>
  <si>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</si>
  <si>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</si>
  <si>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</si>
  <si>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</si>
  <si>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</si>
  <si>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</si>
  <si>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</si>
  <si>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</si>
  <si>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</si>
  <si>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</si>
  <si>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</si>
  <si>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</si>
  <si>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</si>
  <si>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</si>
  <si>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</si>
  <si>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</si>
  <si>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</si>
  <si>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</si>
  <si>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</si>
  <si>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</si>
  <si>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</si>
  <si>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</si>
  <si>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</si>
  <si>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</si>
  <si>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</si>
  <si>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</si>
  <si>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</si>
  <si>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</si>
  <si>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</si>
  <si>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</si>
  <si>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</si>
  <si>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</si>
  <si>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</si>
  <si>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</si>
  <si>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</si>
  <si>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</si>
  <si>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</si>
  <si>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</si>
  <si>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</si>
  <si>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</si>
  <si>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</si>
  <si>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</si>
  <si>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</si>
  <si>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</si>
  <si>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</si>
  <si>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</si>
  <si>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</si>
  <si>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</si>
  <si>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</si>
  <si>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</si>
  <si>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</si>
  <si>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</si>
  <si>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</si>
  <si>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</si>
  <si>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</si>
  <si>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</si>
  <si>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</si>
  <si>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</si>
  <si>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</si>
  <si>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</si>
  <si>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</si>
  <si>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</si>
  <si>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</si>
  <si>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</si>
  <si>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</si>
  <si>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</si>
  <si>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</si>
  <si>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</si>
  <si>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</si>
  <si>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</si>
  <si>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</si>
  <si>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</si>
  <si>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</si>
  <si>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</si>
  <si>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</si>
  <si>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</si>
  <si>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</si>
  <si>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</si>
  <si>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</si>
  <si>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</si>
  <si>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</si>
  <si>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</si>
  <si>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</si>
  <si>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</si>
  <si>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</si>
  <si>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</si>
  <si>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</si>
  <si>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</si>
  <si>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</si>
  <si>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</si>
  <si>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</si>
  <si>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</si>
  <si>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</si>
  <si>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</si>
  <si>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</si>
  <si>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</si>
  <si>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</si>
  <si>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</si>
  <si>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</si>
  <si>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</si>
  <si>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</si>
  <si>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</si>
  <si>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</si>
  <si>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</si>
  <si>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</si>
  <si>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</si>
  <si>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</si>
  <si>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</si>
  <si>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</si>
  <si>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</si>
  <si>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</si>
  <si>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</si>
  <si>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</si>
  <si>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</si>
  <si>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</si>
  <si>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</si>
  <si>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</si>
  <si>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</si>
  <si>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</si>
  <si>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</si>
  <si>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</si>
  <si>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</si>
  <si>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</si>
  <si>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</si>
  <si>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</si>
  <si>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</si>
  <si>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</si>
  <si>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</si>
  <si>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</si>
  <si>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</si>
  <si>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</si>
  <si>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</si>
  <si>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</si>
  <si>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</si>
  <si>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</si>
  <si>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</si>
  <si>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</si>
  <si>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</si>
  <si>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</si>
  <si>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</si>
  <si>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</si>
  <si>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</si>
  <si>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</si>
  <si>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</si>
  <si>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</si>
  <si>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</si>
  <si>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</si>
  <si>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</si>
  <si>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</si>
  <si>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</si>
  <si>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</si>
  <si>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</si>
  <si>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</si>
  <si>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</si>
  <si>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</si>
  <si>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</si>
  <si>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</si>
  <si>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</si>
  <si>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</si>
  <si>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</si>
  <si>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</si>
  <si>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</si>
  <si>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</si>
  <si>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</si>
  <si>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</si>
  <si>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</si>
  <si>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</si>
  <si>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</si>
  <si>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</si>
  <si>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</si>
  <si>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</si>
  <si>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</si>
  <si>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</si>
  <si>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</si>
  <si>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</si>
  <si>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</si>
  <si>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</si>
  <si>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</si>
  <si>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</si>
  <si>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</si>
  <si>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</si>
  <si>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</si>
  <si>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</si>
  <si>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</si>
  <si>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</si>
  <si>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</si>
  <si>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</si>
  <si>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</si>
  <si>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</si>
  <si>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</si>
  <si>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</si>
  <si>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</si>
  <si>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</si>
  <si>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</si>
  <si>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</si>
  <si>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</si>
  <si>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</si>
  <si>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</si>
  <si>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</si>
  <si>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</si>
  <si>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</si>
  <si>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</si>
  <si>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</si>
  <si>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</si>
  <si>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</si>
  <si>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</si>
  <si>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</si>
  <si>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</si>
  <si>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</si>
  <si>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</si>
  <si>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</si>
  <si>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</si>
  <si>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</si>
  <si>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</si>
  <si>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</si>
  <si>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</si>
  <si>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</si>
  <si>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</si>
  <si>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</si>
  <si>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</si>
  <si>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</si>
  <si>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</si>
  <si>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</si>
  <si>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</si>
  <si>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</si>
  <si>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</si>
  <si>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</si>
  <si>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</si>
  <si>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</si>
  <si>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</si>
  <si>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</si>
  <si>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</si>
  <si>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</si>
  <si>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</si>
  <si>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</si>
  <si>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</si>
  <si>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</si>
  <si>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</si>
  <si>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</si>
  <si>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</si>
  <si>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</si>
  <si>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</si>
  <si>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</si>
  <si>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</si>
  <si>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</si>
  <si>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</si>
  <si>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</si>
  <si>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</si>
  <si>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</si>
  <si>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</si>
  <si>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</si>
  <si>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</si>
  <si>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</si>
  <si>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</si>
  <si>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</si>
  <si>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</si>
  <si>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</si>
  <si>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</si>
  <si>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</si>
  <si>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</si>
  <si>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</si>
  <si>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</si>
  <si>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</si>
  <si>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</si>
  <si>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</si>
  <si>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</si>
  <si>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</si>
  <si>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</si>
  <si>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</si>
  <si>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</si>
  <si>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</si>
  <si>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</si>
  <si>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</si>
  <si>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</si>
  <si>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</si>
  <si>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</si>
  <si>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</si>
  <si>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</si>
  <si>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</si>
  <si>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</si>
  <si>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</si>
  <si>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</si>
  <si>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</si>
  <si>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</si>
  <si>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</si>
  <si>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</si>
  <si>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</si>
  <si>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</si>
  <si>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</si>
  <si>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</si>
  <si>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</si>
  <si>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</si>
  <si>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</si>
  <si>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</si>
  <si>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</si>
  <si>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</si>
  <si>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</si>
  <si>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</si>
  <si>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</si>
  <si>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</si>
  <si>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</si>
  <si>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</si>
  <si>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</si>
  <si>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</si>
  <si>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</si>
  <si>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</si>
  <si>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</si>
  <si>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</si>
  <si>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</si>
  <si>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</si>
  <si>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</si>
  <si>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</si>
  <si>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</si>
  <si>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</si>
  <si>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</si>
  <si>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</si>
  <si>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</si>
  <si>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</si>
  <si>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</si>
  <si>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</si>
  <si>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</si>
  <si>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</si>
  <si>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</si>
  <si>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</si>
  <si>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</si>
  <si>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</si>
  <si>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</si>
  <si>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</si>
  <si>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</si>
  <si>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</si>
  <si>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</si>
  <si>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</si>
  <si>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</si>
  <si>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</si>
  <si>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</si>
  <si>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</si>
  <si>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</si>
  <si>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</si>
  <si>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</si>
  <si>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</si>
  <si>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</si>
  <si>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</si>
  <si>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</si>
  <si>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</si>
  <si>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</si>
  <si>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</si>
  <si>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</si>
  <si>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</si>
  <si>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</si>
  <si>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</si>
  <si>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</si>
  <si>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</si>
  <si>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</si>
  <si>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</si>
  <si>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</si>
  <si>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</si>
  <si>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</si>
  <si>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</si>
  <si>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</si>
  <si>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</si>
  <si>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</si>
  <si>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</si>
  <si>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</si>
  <si>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</si>
  <si>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</si>
  <si>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</si>
  <si>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</si>
  <si>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</si>
  <si>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</si>
  <si>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</si>
  <si>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</si>
  <si>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</si>
  <si>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</si>
  <si>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</si>
  <si>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</si>
  <si>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</si>
  <si>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</si>
  <si>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</si>
  <si>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</si>
  <si>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</si>
  <si>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</si>
  <si>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</si>
  <si>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</si>
  <si>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</si>
  <si>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</si>
  <si>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</si>
  <si>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</si>
  <si>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</si>
  <si>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</si>
  <si>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</si>
  <si>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</si>
  <si>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</si>
  <si>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</si>
  <si>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</si>
  <si>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</si>
  <si>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</si>
  <si>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</si>
  <si>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</si>
  <si>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</si>
  <si>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</si>
  <si>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</si>
  <si>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</si>
  <si>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</si>
  <si>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</si>
  <si>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</si>
  <si>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</si>
  <si>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</si>
  <si>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</si>
  <si>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</si>
  <si>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</si>
  <si>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</si>
  <si>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</si>
  <si>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</si>
  <si>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</si>
  <si>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</si>
  <si>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</si>
  <si>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</si>
  <si>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</si>
  <si>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</si>
  <si>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</si>
  <si>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</si>
  <si>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</si>
  <si>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</si>
  <si>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</si>
  <si>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</si>
  <si>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</si>
  <si>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</si>
  <si>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</si>
  <si>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</si>
  <si>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</si>
  <si>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</si>
  <si>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</si>
  <si>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</si>
  <si>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</si>
  <si>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</si>
  <si>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</si>
  <si>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</si>
  <si>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</si>
  <si>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</si>
  <si>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</si>
  <si>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</si>
  <si>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</si>
  <si>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</si>
  <si>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</si>
  <si>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</si>
  <si>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</si>
  <si>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</si>
  <si>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</si>
  <si>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</si>
  <si>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</si>
  <si>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</si>
  <si>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</si>
  <si>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</si>
  <si>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</si>
  <si>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</si>
  <si>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</si>
  <si>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</si>
  <si>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</si>
  <si>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</si>
  <si>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</si>
  <si>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</si>
  <si>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</si>
  <si>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</si>
  <si>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</si>
  <si>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</si>
  <si>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</si>
  <si>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</si>
  <si>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</si>
  <si>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</si>
  <si>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</si>
  <si>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</si>
  <si>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</si>
  <si>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</si>
  <si>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</si>
  <si>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</si>
  <si>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</si>
  <si>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</si>
  <si>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</si>
  <si>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</si>
  <si>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</si>
  <si>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</si>
  <si>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</si>
  <si>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</si>
  <si>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</si>
  <si>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</si>
  <si>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</si>
  <si>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</si>
  <si>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</si>
  <si>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</si>
  <si>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</si>
  <si>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</si>
  <si>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</si>
  <si>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</si>
  <si>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</si>
  <si>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</si>
  <si>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</si>
  <si>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</si>
  <si>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</si>
  <si>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</si>
  <si>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</si>
  <si>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</si>
  <si>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</si>
  <si>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</si>
  <si>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</si>
  <si>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</si>
  <si>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</si>
  <si>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</si>
  <si>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</si>
  <si>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</si>
  <si>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</si>
  <si>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</si>
  <si>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</si>
  <si>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</si>
  <si>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</si>
  <si>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</si>
  <si>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</si>
  <si>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</si>
  <si>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</si>
  <si>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</si>
  <si>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</si>
  <si>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</si>
  <si>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</si>
  <si>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</si>
  <si>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</si>
  <si>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</si>
  <si>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</si>
  <si>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</si>
  <si>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</si>
  <si>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</si>
  <si>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</si>
  <si>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</si>
  <si>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</si>
  <si>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</si>
  <si>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</si>
  <si>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</si>
  <si>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</si>
  <si>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</si>
  <si>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</si>
  <si>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</si>
  <si>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</si>
  <si>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</si>
  <si>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</si>
  <si>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</si>
  <si>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</si>
  <si>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</si>
  <si>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</si>
  <si>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</si>
  <si>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</si>
  <si>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</si>
  <si>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</si>
  <si>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</si>
  <si>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</si>
  <si>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</si>
  <si>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</si>
  <si>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</si>
  <si>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</si>
  <si>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</si>
  <si>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</si>
  <si>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</si>
  <si>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</si>
  <si>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</si>
  <si>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</si>
  <si>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</si>
  <si>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</si>
  <si>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</si>
  <si>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</si>
  <si>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</si>
  <si>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</si>
  <si>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</si>
  <si>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</si>
  <si>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</si>
  <si>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</si>
  <si>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</si>
  <si>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</si>
  <si>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</si>
  <si>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</si>
  <si>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</si>
  <si>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</si>
  <si>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</si>
  <si>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</si>
  <si>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</si>
  <si>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</si>
  <si>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</si>
  <si>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</si>
  <si>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</si>
  <si>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</si>
  <si>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</si>
  <si>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</si>
  <si>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</si>
  <si>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</si>
  <si>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</si>
  <si>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</si>
  <si>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</si>
  <si>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</si>
  <si>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</si>
  <si>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</si>
  <si>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</si>
  <si>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</si>
  <si>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</si>
  <si>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</si>
  <si>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</si>
  <si>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</si>
  <si>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</si>
  <si>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</si>
  <si>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</si>
  <si>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</si>
  <si>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</si>
  <si>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</si>
  <si>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</si>
  <si>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</si>
  <si>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</si>
  <si>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</si>
  <si>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</si>
  <si>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</si>
  <si>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</si>
  <si>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</si>
  <si>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</si>
  <si>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</si>
  <si>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</si>
  <si>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</si>
  <si>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</si>
  <si>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</si>
  <si>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</si>
  <si>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</si>
  <si>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</si>
  <si>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</si>
  <si>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</si>
  <si>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</si>
  <si>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</si>
  <si>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</si>
  <si>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</si>
  <si>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</si>
  <si>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</si>
  <si>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</si>
  <si>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</si>
  <si>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</si>
  <si>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</si>
  <si>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</si>
  <si>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</si>
  <si>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</si>
  <si>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</si>
  <si>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</si>
  <si>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</si>
  <si>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</si>
  <si>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</si>
  <si>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</si>
  <si>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</si>
  <si>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</si>
  <si>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</si>
  <si>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</si>
  <si>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</si>
  <si>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</si>
  <si>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</si>
  <si>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</si>
  <si>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</si>
  <si>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</si>
  <si>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</si>
  <si>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</si>
  <si>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</si>
  <si>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</si>
  <si>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</si>
  <si>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</si>
  <si>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</si>
  <si>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</si>
  <si>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</si>
  <si>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</si>
  <si>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</si>
  <si>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</si>
  <si>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</si>
  <si>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</si>
  <si>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</si>
  <si>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</si>
  <si>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</si>
  <si>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</si>
  <si>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</si>
  <si>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</si>
  <si>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</si>
  <si>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</si>
  <si>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</si>
  <si>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</si>
  <si>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</si>
  <si>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</si>
  <si>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</si>
  <si>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</si>
  <si>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</si>
  <si>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</si>
  <si>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</si>
  <si>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</si>
  <si>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</si>
  <si>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</si>
  <si>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</si>
  <si>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</si>
  <si>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</si>
  <si>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</si>
  <si>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</si>
  <si>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</si>
  <si>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</si>
  <si>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</si>
  <si>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</si>
  <si>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</si>
  <si>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</si>
  <si>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</si>
  <si>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</si>
  <si>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</si>
  <si>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</si>
  <si>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</si>
  <si>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</si>
  <si>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</si>
  <si>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</si>
  <si>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</si>
  <si>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</si>
  <si>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</si>
  <si>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</si>
  <si>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</si>
  <si>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</si>
  <si>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</si>
  <si>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</si>
  <si>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</si>
  <si>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</si>
  <si>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</si>
  <si>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</si>
  <si>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</si>
  <si>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</si>
  <si>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</si>
  <si>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</si>
  <si>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</si>
  <si>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</si>
  <si>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</si>
  <si>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</si>
  <si>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</si>
  <si>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</si>
  <si>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</si>
  <si>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</si>
  <si>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</si>
  <si>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</si>
  <si>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</si>
  <si>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</si>
  <si>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</si>
  <si>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</si>
  <si>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</si>
  <si>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</si>
  <si>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</si>
  <si>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</si>
  <si>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</si>
  <si>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</si>
  <si>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</si>
  <si>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</si>
  <si>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</si>
  <si>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</si>
  <si>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</si>
  <si>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</si>
  <si>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</si>
  <si>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</si>
  <si>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</si>
  <si>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</si>
  <si>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</si>
  <si>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</si>
  <si>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</si>
  <si>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</si>
  <si>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</si>
  <si>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</si>
  <si>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</si>
  <si>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</si>
  <si>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</si>
  <si>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</si>
  <si>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</si>
  <si>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</si>
  <si>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</si>
  <si>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</si>
  <si>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</si>
  <si>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</si>
  <si>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</si>
  <si>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</si>
  <si>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</si>
  <si>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</si>
  <si>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</si>
  <si>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</si>
  <si>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</si>
  <si>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</si>
  <si>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</si>
  <si>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</si>
  <si>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</si>
  <si>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</si>
  <si>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</si>
  <si>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</si>
  <si>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</si>
  <si>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</si>
  <si>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</si>
  <si>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</si>
  <si>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</si>
  <si>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</si>
  <si>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</si>
  <si>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</si>
  <si>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</si>
  <si>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</si>
  <si>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</si>
  <si>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</si>
  <si>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</si>
  <si>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</si>
  <si>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</si>
  <si>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</si>
  <si>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</si>
  <si>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</si>
  <si>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</si>
  <si>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</si>
  <si>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</si>
  <si>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</si>
  <si>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</si>
  <si>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</si>
  <si>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</si>
  <si>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</si>
  <si>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</si>
  <si>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</si>
  <si>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</si>
  <si>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</si>
  <si>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</si>
  <si>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</si>
  <si>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</si>
  <si>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</si>
  <si>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</si>
  <si>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</si>
  <si>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</si>
  <si>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</si>
  <si>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</si>
  <si>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</si>
  <si>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</si>
  <si>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</si>
  <si>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</si>
  <si>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</si>
  <si>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</si>
  <si>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</si>
  <si>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</si>
  <si>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</si>
  <si>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</si>
  <si>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</si>
  <si>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</si>
  <si>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</si>
  <si>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</si>
  <si>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</si>
  <si>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</si>
  <si>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</si>
  <si>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</si>
  <si>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</si>
  <si>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</si>
  <si>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</si>
  <si>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</si>
  <si>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</si>
  <si>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</si>
  <si>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</si>
  <si>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</si>
  <si>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</si>
  <si>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</si>
  <si>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</si>
  <si>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</si>
  <si>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</si>
  <si>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</si>
  <si>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</si>
  <si>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</si>
  <si>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</si>
  <si>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</si>
  <si>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</si>
  <si>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</si>
  <si>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</si>
  <si>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</si>
  <si>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</si>
  <si>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</si>
  <si>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</si>
  <si>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</si>
  <si>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</si>
  <si>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</si>
  <si>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</si>
  <si>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</si>
  <si>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</si>
  <si>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</si>
  <si>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</si>
  <si>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</si>
  <si>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</si>
  <si>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</si>
  <si>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</si>
  <si>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</si>
  <si>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</si>
  <si>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</si>
  <si>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</si>
  <si>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</si>
  <si>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</si>
  <si>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</si>
  <si>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</si>
  <si>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</si>
  <si>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</si>
  <si>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</si>
  <si>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</si>
  <si>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</si>
  <si>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</si>
  <si>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</si>
  <si>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</si>
  <si>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</si>
  <si>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</si>
  <si>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</si>
  <si>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</si>
  <si>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</si>
  <si>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</si>
  <si>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</si>
  <si>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</si>
  <si>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</si>
  <si>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</si>
  <si>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</si>
  <si>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</si>
  <si>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</si>
  <si>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</si>
  <si>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</si>
  <si>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</si>
  <si>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</si>
  <si>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</si>
  <si>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</si>
  <si>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</si>
  <si>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</si>
  <si>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</si>
  <si>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</si>
  <si>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</si>
  <si>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</si>
  <si>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</si>
  <si>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</si>
  <si>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</si>
  <si>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</si>
  <si>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</si>
  <si>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</si>
  <si>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</si>
  <si>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</si>
  <si>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</si>
  <si>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</si>
  <si>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</si>
  <si>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</si>
  <si>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</si>
  <si>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</si>
  <si>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</si>
  <si>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</si>
  <si>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</si>
  <si>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</si>
  <si>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</si>
  <si>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</si>
  <si>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</si>
  <si>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</si>
  <si>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</si>
  <si>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</si>
  <si>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</si>
  <si>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</si>
  <si>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</si>
  <si>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</si>
  <si>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</si>
  <si>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</si>
  <si>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</si>
  <si>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</si>
  <si>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</si>
  <si>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</si>
  <si>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</si>
  <si>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</si>
  <si>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</si>
  <si>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</si>
  <si>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</si>
  <si>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</si>
  <si>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</si>
  <si>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</si>
  <si>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</si>
  <si>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</si>
  <si>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</si>
  <si>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</si>
  <si>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</si>
  <si>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</si>
  <si>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</si>
  <si>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</si>
  <si>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</si>
  <si>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</si>
  <si>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</si>
  <si>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</si>
  <si>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</si>
  <si>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</si>
  <si>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</si>
  <si>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</si>
  <si>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</si>
  <si>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</si>
  <si>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</si>
  <si>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</si>
  <si>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</si>
  <si>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</si>
  <si>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</si>
  <si>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</si>
  <si>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</si>
  <si>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</si>
  <si>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</si>
  <si>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</si>
  <si>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</si>
  <si>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</si>
  <si>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</si>
  <si>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</si>
  <si>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</si>
  <si>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</si>
  <si>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</si>
  <si>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</si>
  <si>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</si>
  <si>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</si>
  <si>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</si>
  <si>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</si>
  <si>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</si>
  <si>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</si>
  <si>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</si>
  <si>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</si>
  <si>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</si>
  <si>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</si>
  <si>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</si>
  <si>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</si>
  <si>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</si>
  <si>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</si>
  <si>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</si>
  <si>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</si>
  <si>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</si>
  <si>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</si>
  <si>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</si>
  <si>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</si>
  <si>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</si>
  <si>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</si>
  <si>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</si>
  <si>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</si>
  <si>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</si>
  <si>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</si>
  <si>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</si>
  <si>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</si>
  <si>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</si>
  <si>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</si>
  <si>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</si>
  <si>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</si>
  <si>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</si>
  <si>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</si>
  <si>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</si>
  <si>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</si>
  <si>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</si>
  <si>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</si>
  <si>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</si>
  <si>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</si>
  <si>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</si>
  <si>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</si>
  <si>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</si>
  <si>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</si>
  <si>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</si>
  <si>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</si>
  <si>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</si>
  <si>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</si>
  <si>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</si>
  <si>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</si>
  <si>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</si>
  <si>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</si>
  <si>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</si>
  <si>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</si>
  <si>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</si>
  <si>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</si>
  <si>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</si>
  <si>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</si>
  <si>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</si>
  <si>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</si>
  <si>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</si>
  <si>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</si>
  <si>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</si>
  <si>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</si>
  <si>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</si>
  <si>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</si>
  <si>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</si>
  <si>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</si>
  <si>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</si>
  <si>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</si>
  <si>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</si>
  <si>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</si>
  <si>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</si>
  <si>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</si>
  <si>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</si>
  <si>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</si>
  <si>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</si>
  <si>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</si>
  <si>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</si>
  <si>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</si>
  <si>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</si>
  <si>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</si>
  <si>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</si>
  <si>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</si>
  <si>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</si>
  <si>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</si>
  <si>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</si>
  <si>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</si>
  <si>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</si>
  <si>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</si>
  <si>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</si>
  <si>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</si>
  <si>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</si>
  <si>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</si>
  <si>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</si>
  <si>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</si>
  <si>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</si>
  <si>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</si>
  <si>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</si>
  <si>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</si>
  <si>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</si>
  <si>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</si>
  <si>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</si>
  <si>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</si>
  <si>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</si>
  <si>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</si>
  <si>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</si>
  <si>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</si>
  <si>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</si>
  <si>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</si>
  <si>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</si>
  <si>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</si>
  <si>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</si>
  <si>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</si>
  <si>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</si>
  <si>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</si>
  <si>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</si>
  <si>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</si>
  <si>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</si>
  <si>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</si>
  <si>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</si>
  <si>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</si>
  <si>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</si>
  <si>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</si>
  <si>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</si>
  <si>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</si>
  <si>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</si>
  <si>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</si>
  <si>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</si>
  <si>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</si>
  <si>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</si>
  <si>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</si>
  <si>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</si>
  <si>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</si>
  <si>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</si>
  <si>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</si>
  <si>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</si>
  <si>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</si>
  <si>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</si>
  <si>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</si>
  <si>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</si>
  <si>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</si>
  <si>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</si>
  <si>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</si>
  <si>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</si>
  <si>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</si>
  <si>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</si>
  <si>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</si>
  <si>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</si>
  <si>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</si>
  <si>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</si>
  <si>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</si>
  <si>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</si>
  <si>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</si>
  <si>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</si>
  <si>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</si>
  <si>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</si>
  <si>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</si>
  <si>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</si>
  <si>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</si>
  <si>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</si>
  <si>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</si>
  <si>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</si>
  <si>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</si>
  <si>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</si>
  <si>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</si>
  <si>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</si>
  <si>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</si>
  <si>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</si>
  <si>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</si>
  <si>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</si>
  <si>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</si>
  <si>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</si>
  <si>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</si>
  <si>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</si>
  <si>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</si>
  <si>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</si>
  <si>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</si>
  <si>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</si>
  <si>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</si>
  <si>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</si>
  <si>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</si>
  <si>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</si>
  <si>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</si>
  <si>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</si>
  <si>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</si>
  <si>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</si>
  <si>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</si>
  <si>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</si>
  <si>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</si>
  <si>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</si>
  <si>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</si>
  <si>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</si>
  <si>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</si>
  <si>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</si>
  <si>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</si>
  <si>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</si>
  <si>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</si>
  <si>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</si>
  <si>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</si>
  <si>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</si>
  <si>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</si>
  <si>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</si>
  <si>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</si>
  <si>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</si>
  <si>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</si>
  <si>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</si>
  <si>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</si>
  <si>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</si>
  <si>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</si>
  <si>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</si>
  <si>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</si>
  <si>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</si>
  <si>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</si>
  <si>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</si>
  <si>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</si>
  <si>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</si>
  <si>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</si>
  <si>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</si>
  <si>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</si>
  <si>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</si>
  <si>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</si>
  <si>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</si>
  <si>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</si>
  <si>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</si>
  <si>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</si>
  <si>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</si>
  <si>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</si>
  <si>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</si>
  <si>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</si>
  <si>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</si>
  <si>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</si>
  <si>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</si>
  <si>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</si>
  <si>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</si>
  <si>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</si>
  <si>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</si>
  <si>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</si>
  <si>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</si>
  <si>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</si>
  <si>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</si>
  <si>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</si>
  <si>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</si>
  <si>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</si>
  <si>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</si>
  <si>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</si>
  <si>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</si>
  <si>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</si>
  <si>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</si>
  <si>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</si>
  <si>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</si>
  <si>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</si>
  <si>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</si>
  <si>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</si>
  <si>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</si>
  <si>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</si>
  <si>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</si>
  <si>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</si>
  <si>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</si>
  <si>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</si>
  <si>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</si>
  <si>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</si>
  <si>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</si>
  <si>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</si>
  <si>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</si>
  <si>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</si>
  <si>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</si>
  <si>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</si>
  <si>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</si>
  <si>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</si>
  <si>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</si>
  <si>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</si>
  <si>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</si>
  <si>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</si>
  <si>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</si>
  <si>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</si>
  <si>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</si>
  <si>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</si>
  <si>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</si>
  <si>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</si>
  <si>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</si>
  <si>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</si>
  <si>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</si>
  <si>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</si>
  <si>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</si>
  <si>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</si>
  <si>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</si>
  <si>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</si>
  <si>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</si>
  <si>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</si>
  <si>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</si>
  <si>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</si>
  <si>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</si>
  <si>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</si>
  <si>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</si>
  <si>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</si>
  <si>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</si>
  <si>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</si>
  <si>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</si>
  <si>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</si>
  <si>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</si>
  <si>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</si>
  <si>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</si>
  <si>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</si>
  <si>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</si>
  <si>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</si>
  <si>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</si>
  <si>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</si>
  <si>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</si>
  <si>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</si>
  <si>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</si>
  <si>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</si>
  <si>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</si>
  <si>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</si>
  <si>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</si>
  <si>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</si>
  <si>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</si>
  <si>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</si>
  <si>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</si>
  <si>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</si>
  <si>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</si>
  <si>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</si>
  <si>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</si>
  <si>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</si>
  <si>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</si>
  <si>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</si>
  <si>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</si>
  <si>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</si>
  <si>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</si>
  <si>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</si>
  <si>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</si>
  <si>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</si>
  <si>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</si>
  <si>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</si>
  <si>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</si>
  <si>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</si>
  <si>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</si>
  <si>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</si>
  <si>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</si>
  <si>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</si>
  <si>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</si>
  <si>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</si>
  <si>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</si>
  <si>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</si>
  <si>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</si>
  <si>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</si>
  <si>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</si>
  <si>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</si>
  <si>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</si>
  <si>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</si>
  <si>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</si>
  <si>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</si>
  <si>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</si>
  <si>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</si>
  <si>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</si>
  <si>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</si>
  <si>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</si>
  <si>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</si>
  <si>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</si>
  <si>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</si>
  <si>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</si>
  <si>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</si>
  <si>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</si>
  <si>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</si>
  <si>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</si>
  <si>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</si>
  <si>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</si>
  <si>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</si>
  <si>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</si>
  <si>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</si>
  <si>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</si>
  <si>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</si>
  <si>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</si>
  <si>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</si>
  <si>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</si>
  <si>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</si>
  <si>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</si>
  <si>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</si>
  <si>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</si>
  <si>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</si>
  <si>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</si>
  <si>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</si>
  <si>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</si>
  <si>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</si>
  <si>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</si>
  <si>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</si>
  <si>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</si>
  <si>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</si>
  <si>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</si>
  <si>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</si>
  <si>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</si>
  <si>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</si>
  <si>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</si>
  <si>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</si>
  <si>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</si>
  <si>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</si>
  <si>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</si>
  <si>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</si>
  <si>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</si>
  <si>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</si>
  <si>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</si>
  <si>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</si>
  <si>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</si>
  <si>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</si>
  <si>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</si>
  <si>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</si>
  <si>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</si>
  <si>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</si>
  <si>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</si>
  <si>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</si>
  <si>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</si>
  <si>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</si>
  <si>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</si>
  <si>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</si>
  <si>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</si>
  <si>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</si>
  <si>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</si>
  <si>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</si>
  <si>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</si>
  <si>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</si>
  <si>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</si>
  <si>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</si>
  <si>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</si>
  <si>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</si>
  <si>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</si>
  <si>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</si>
  <si>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</si>
  <si>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</si>
  <si>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</si>
  <si>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</si>
  <si>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</si>
  <si>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</si>
  <si>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</si>
  <si>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</si>
  <si>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</si>
  <si>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</si>
  <si>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</si>
  <si>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</si>
  <si>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</si>
  <si>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</si>
  <si>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</si>
  <si>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</si>
  <si>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</si>
  <si>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</si>
  <si>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</si>
  <si>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</si>
  <si>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</si>
  <si>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</si>
  <si>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</si>
  <si>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</si>
  <si>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</si>
  <si>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</si>
  <si>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</si>
  <si>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</si>
  <si>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</si>
  <si>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</si>
  <si>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</si>
  <si>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</si>
  <si>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</si>
  <si>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</si>
  <si>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</si>
  <si>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</si>
  <si>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</si>
  <si>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</si>
  <si>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</si>
  <si>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</si>
  <si>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</si>
  <si>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</si>
  <si>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</si>
  <si>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</si>
  <si>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</si>
  <si>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</si>
  <si>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</si>
  <si>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</si>
  <si>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</si>
  <si>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</si>
  <si>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</si>
  <si>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</si>
  <si>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</si>
  <si>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</si>
  <si>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</si>
  <si>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</si>
  <si>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</si>
  <si>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</si>
  <si>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</si>
  <si>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</si>
  <si>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</si>
  <si>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</si>
  <si>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</si>
  <si>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</si>
  <si>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</si>
  <si>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</si>
  <si>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</si>
  <si>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</si>
  <si>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</si>
  <si>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</si>
  <si>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</si>
  <si>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</si>
  <si>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</si>
  <si>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</si>
  <si>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</si>
  <si>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</si>
  <si>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</si>
  <si>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</si>
  <si>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</si>
  <si>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</si>
  <si>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</si>
  <si>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</si>
  <si>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</si>
  <si>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</si>
  <si>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</si>
  <si>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</si>
  <si>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</si>
  <si>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</si>
  <si>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</si>
  <si>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</si>
  <si>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</si>
  <si>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</si>
  <si>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</si>
  <si>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</si>
  <si>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</si>
  <si>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</si>
  <si>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</si>
  <si>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</si>
  <si>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</si>
  <si>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</si>
  <si>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</si>
  <si>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</si>
  <si>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</si>
  <si>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</si>
  <si>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</si>
  <si>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</si>
  <si>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</si>
  <si>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</si>
  <si>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</si>
  <si>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</si>
  <si>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</si>
  <si>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</si>
  <si>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</si>
  <si>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</si>
  <si>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</si>
  <si>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</si>
  <si>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</si>
  <si>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</si>
  <si>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</si>
  <si>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</si>
  <si>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</si>
  <si>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</si>
  <si>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</si>
  <si>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</si>
  <si>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</si>
  <si>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</si>
  <si>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</si>
  <si>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</si>
  <si>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</si>
  <si>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</si>
  <si>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</si>
  <si>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</si>
  <si>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</si>
  <si>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</si>
  <si>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</si>
  <si>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</si>
  <si>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</si>
  <si>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</si>
  <si>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</si>
  <si>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</si>
  <si>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</si>
  <si>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</si>
  <si>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</si>
  <si>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</si>
  <si>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</si>
  <si>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</si>
  <si>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</si>
  <si>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</si>
  <si>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</si>
  <si>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</si>
  <si>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</si>
  <si>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</si>
  <si>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</si>
  <si>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</si>
  <si>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</si>
  <si>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</si>
  <si>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</si>
  <si>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</si>
  <si>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</si>
  <si>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</si>
  <si>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</si>
  <si>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</si>
  <si>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</si>
  <si>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</si>
  <si>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</si>
  <si>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</si>
  <si>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</si>
  <si>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</si>
  <si>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</si>
  <si>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</si>
  <si>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</si>
  <si>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</si>
  <si>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</si>
  <si>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</si>
  <si>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</si>
  <si>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</si>
  <si>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</si>
  <si>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</si>
  <si>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</si>
  <si>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</si>
  <si>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</si>
  <si>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</si>
  <si>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</si>
  <si>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</si>
  <si>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</si>
  <si>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</si>
  <si>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</si>
  <si>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</si>
  <si>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</si>
  <si>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</si>
  <si>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</si>
  <si>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</si>
  <si>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</si>
  <si>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</si>
  <si>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</si>
  <si>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</si>
  <si>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</si>
  <si>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</si>
  <si>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</si>
  <si>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</si>
  <si>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</si>
  <si>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</si>
  <si>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</si>
  <si>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</si>
  <si>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</si>
  <si>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</si>
  <si>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</si>
  <si>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</si>
  <si>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</si>
  <si>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</si>
  <si>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</si>
  <si>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</si>
  <si>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</si>
  <si>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</si>
  <si>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</si>
  <si>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</si>
  <si>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</si>
  <si>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</si>
  <si>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</si>
  <si>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</si>
  <si>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</si>
  <si>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</si>
  <si>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</si>
  <si>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</si>
  <si>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</si>
  <si>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</si>
  <si>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</si>
  <si>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</si>
  <si>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</si>
  <si>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</si>
  <si>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</si>
  <si>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</si>
  <si>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</si>
  <si>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</si>
  <si>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</si>
  <si>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</si>
  <si>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</si>
  <si>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</si>
  <si>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</si>
  <si>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</si>
  <si>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</si>
  <si>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</si>
  <si>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</si>
  <si>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</si>
  <si>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</si>
  <si>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</si>
  <si>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</si>
  <si>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</si>
  <si>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</si>
  <si>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</si>
  <si>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</si>
  <si>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</si>
  <si>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</si>
  <si>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</si>
  <si>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</si>
  <si>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</si>
  <si>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</si>
  <si>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</si>
  <si>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</si>
  <si>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</si>
  <si>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</si>
  <si>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</si>
  <si>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</si>
  <si>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</si>
  <si>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</si>
  <si>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</si>
  <si>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</si>
  <si>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</si>
  <si>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</si>
  <si>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</si>
  <si>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</si>
  <si>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</si>
  <si>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</si>
  <si>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</si>
  <si>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</si>
  <si>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</si>
  <si>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</si>
  <si>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</si>
  <si>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</si>
  <si>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</si>
  <si>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</si>
  <si>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</si>
  <si>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</si>
  <si>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</si>
  <si>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</si>
  <si>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</si>
  <si>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</si>
  <si>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</si>
  <si>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</si>
  <si>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</si>
  <si>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</si>
  <si>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</si>
  <si>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</si>
  <si>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</si>
  <si>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</si>
  <si>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</si>
  <si>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</si>
  <si>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</si>
  <si>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</si>
  <si>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</si>
  <si>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</si>
  <si>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</si>
  <si>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</si>
  <si>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</si>
  <si>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</si>
  <si>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</si>
  <si>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</si>
  <si>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</si>
  <si>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</si>
  <si>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</si>
  <si>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</si>
  <si>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</si>
  <si>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</si>
  <si>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</si>
  <si>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</si>
  <si>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</si>
  <si>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</si>
  <si>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</si>
  <si>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</si>
  <si>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</si>
  <si>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</si>
  <si>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</si>
  <si>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</si>
  <si>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</si>
  <si>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</si>
  <si>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</si>
  <si>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</si>
  <si>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</si>
  <si>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</si>
  <si>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</si>
  <si>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</si>
  <si>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</si>
  <si>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</si>
  <si>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</si>
  <si>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</si>
  <si>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</si>
  <si>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</si>
  <si>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</si>
  <si>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</si>
  <si>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</si>
  <si>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</si>
  <si>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</si>
  <si>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</si>
  <si>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</si>
  <si>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</si>
  <si>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</si>
  <si>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</si>
  <si>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</si>
  <si>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</si>
  <si>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</si>
  <si>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</si>
  <si>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</si>
  <si>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</si>
  <si>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</si>
  <si>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</si>
  <si>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</si>
  <si>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</si>
  <si>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</si>
  <si>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</si>
  <si>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</si>
  <si>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</si>
  <si>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</si>
  <si>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</si>
  <si>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</si>
  <si>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</si>
  <si>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</si>
  <si>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</si>
  <si>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</si>
  <si>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</si>
  <si>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</si>
  <si>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</si>
  <si>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</si>
  <si>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</si>
  <si>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</si>
  <si>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</si>
  <si>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</si>
  <si>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</si>
  <si>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</si>
  <si>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</si>
  <si>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</si>
  <si>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</si>
  <si>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</si>
  <si>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</si>
  <si>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</si>
  <si>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</si>
  <si>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</si>
  <si>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</si>
  <si>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</si>
  <si>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</si>
  <si>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</si>
  <si>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</si>
  <si>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</si>
  <si>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</si>
  <si>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</si>
  <si>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</si>
  <si>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</si>
  <si>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</si>
  <si>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</si>
  <si>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</si>
  <si>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</si>
  <si>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</si>
  <si>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</si>
  <si>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</si>
  <si>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</si>
  <si>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</si>
  <si>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</si>
  <si>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</si>
  <si>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</si>
  <si>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</si>
  <si>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</si>
  <si>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</si>
  <si>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</si>
  <si>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</si>
  <si>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</si>
  <si>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</si>
  <si>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</si>
  <si>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</si>
  <si>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</si>
  <si>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</si>
  <si>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</si>
  <si>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</si>
  <si>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</si>
  <si>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</si>
  <si>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</si>
  <si>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</si>
  <si>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</si>
  <si>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</si>
  <si>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</si>
  <si>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</si>
  <si>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</si>
  <si>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</si>
  <si>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</si>
  <si>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</si>
  <si>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</si>
  <si>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</si>
  <si>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</si>
  <si>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</si>
  <si>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</si>
  <si>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</si>
  <si>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</si>
  <si>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</si>
  <si>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</si>
  <si>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</si>
  <si>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</si>
  <si>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</si>
  <si>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</si>
  <si>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</si>
  <si>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</si>
  <si>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</si>
  <si>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</si>
  <si>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</si>
  <si>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</si>
  <si>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</si>
  <si>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</si>
  <si>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</si>
  <si>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</si>
  <si>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</si>
  <si>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</si>
  <si>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</si>
  <si>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</si>
  <si>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</si>
  <si>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</si>
  <si>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</si>
  <si>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</si>
  <si>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</si>
  <si>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</si>
  <si>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</si>
  <si>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</si>
  <si>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</si>
  <si>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</si>
  <si>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</si>
  <si>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</si>
  <si>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</si>
  <si>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</si>
  <si>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</si>
  <si>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</si>
  <si>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</si>
  <si>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</si>
  <si>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</si>
  <si>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</si>
  <si>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</si>
  <si>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</si>
  <si>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</si>
  <si>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</si>
  <si>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</si>
  <si>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</si>
  <si>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</si>
  <si>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</si>
  <si>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</si>
  <si>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</si>
  <si>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</si>
  <si>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</si>
  <si>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</si>
  <si>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</si>
  <si>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</si>
  <si>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</si>
  <si>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</si>
  <si>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</si>
  <si>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</si>
  <si>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</si>
  <si>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</si>
  <si>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</si>
  <si>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</si>
  <si>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</si>
  <si>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</si>
  <si>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</si>
  <si>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</si>
  <si>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</si>
  <si>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</si>
  <si>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</si>
  <si>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</si>
  <si>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</si>
  <si>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</si>
  <si>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</si>
  <si>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</si>
  <si>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</si>
  <si>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</si>
  <si>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</si>
  <si>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</si>
  <si>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</si>
  <si>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</si>
  <si>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</si>
  <si>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</si>
  <si>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</si>
  <si>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</si>
  <si>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</si>
  <si>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</si>
  <si>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</si>
  <si>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</si>
  <si>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</si>
  <si>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</si>
  <si>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</si>
  <si>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</si>
  <si>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</si>
  <si>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</si>
  <si>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</si>
  <si>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</si>
  <si>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</si>
  <si>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</si>
  <si>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</si>
  <si>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</si>
  <si>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</si>
  <si>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</si>
  <si>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</si>
  <si>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</si>
  <si>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</si>
  <si>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</si>
  <si>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</si>
  <si>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</si>
  <si>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</si>
  <si>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</si>
  <si>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</si>
  <si>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</si>
  <si>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</si>
  <si>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</si>
  <si>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</si>
  <si>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</si>
  <si>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</si>
  <si>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</si>
  <si>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</si>
  <si>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</si>
  <si>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</si>
  <si>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</si>
  <si>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</si>
  <si>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</si>
  <si>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</si>
  <si>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</si>
  <si>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</si>
  <si>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</si>
  <si>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</si>
  <si>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</si>
  <si>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</si>
  <si>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</si>
  <si>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</si>
  <si>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</si>
  <si>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</si>
  <si>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</si>
  <si>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</si>
  <si>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</si>
  <si>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</si>
  <si>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</si>
  <si>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</si>
  <si>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</si>
  <si>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</si>
  <si>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</si>
  <si>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</si>
  <si>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</si>
  <si>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</si>
  <si>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</si>
  <si>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</si>
  <si>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</si>
  <si>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</si>
  <si>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</si>
  <si>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</si>
  <si>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</si>
  <si>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</si>
  <si>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</si>
  <si>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</si>
  <si>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</si>
  <si>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</si>
  <si>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</si>
  <si>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</si>
  <si>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</si>
  <si>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</si>
  <si>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</si>
  <si>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</si>
  <si>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</si>
  <si>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</si>
  <si>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</si>
  <si>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</si>
  <si>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</si>
  <si>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</si>
  <si>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</si>
  <si>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</si>
  <si>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</si>
  <si>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</si>
  <si>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</si>
  <si>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</si>
  <si>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</si>
  <si>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</si>
  <si>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</si>
  <si>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</si>
  <si>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</si>
  <si>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</si>
  <si>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</si>
  <si>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</si>
  <si>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</si>
  <si>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</si>
  <si>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</si>
  <si>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</si>
  <si>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</si>
  <si>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</si>
  <si>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</si>
  <si>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</si>
  <si>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</si>
  <si>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</si>
  <si>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</si>
  <si>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</si>
  <si>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</si>
  <si>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</si>
  <si>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</si>
  <si>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</si>
  <si>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</si>
  <si>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</si>
  <si>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</si>
  <si>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</si>
  <si>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</si>
  <si>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</si>
  <si>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</si>
  <si>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</si>
  <si>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</si>
  <si>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</si>
  <si>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</si>
  <si>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</si>
  <si>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</si>
  <si>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</si>
  <si>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</si>
  <si>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</si>
  <si>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</si>
  <si>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</si>
  <si>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</si>
  <si>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</si>
  <si>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</si>
  <si>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</si>
  <si>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</si>
  <si>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</si>
  <si>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</si>
  <si>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</si>
  <si>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</si>
  <si>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</si>
  <si>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</si>
  <si>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</si>
  <si>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</si>
  <si>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</si>
  <si>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</si>
  <si>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</si>
  <si>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</si>
  <si>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</si>
  <si>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</si>
  <si>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</si>
  <si>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</si>
  <si>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</si>
  <si>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</si>
  <si>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</si>
  <si>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</si>
  <si>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</si>
  <si>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</si>
  <si>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</si>
  <si>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</si>
  <si>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</si>
  <si>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</si>
  <si>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</si>
  <si>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</si>
  <si>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</si>
  <si>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</si>
  <si>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</si>
  <si>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</si>
  <si>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</si>
  <si>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</si>
  <si>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</si>
  <si>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</si>
  <si>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</si>
  <si>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</si>
  <si>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</si>
  <si>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</si>
  <si>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</si>
  <si>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</si>
  <si>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</si>
  <si>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</si>
  <si>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</si>
  <si>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</si>
  <si>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</si>
  <si>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</si>
  <si>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</si>
  <si>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</si>
  <si>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</si>
  <si>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</si>
  <si>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</si>
  <si>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</si>
  <si>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</si>
  <si>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</si>
  <si>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</si>
  <si>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</si>
  <si>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</si>
  <si>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</si>
  <si>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</si>
  <si>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</si>
  <si>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</si>
  <si>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</si>
  <si>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</si>
  <si>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</si>
  <si>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</si>
  <si>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</si>
  <si>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</si>
  <si>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</si>
  <si>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</si>
  <si>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</si>
  <si>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</si>
  <si>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</si>
  <si>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</si>
  <si>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</si>
  <si>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</si>
  <si>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</si>
  <si>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</si>
  <si>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</si>
  <si>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</si>
  <si>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</si>
  <si>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</si>
  <si>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</si>
  <si>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</si>
  <si>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</si>
  <si>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</si>
  <si>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</si>
  <si>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</si>
  <si>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</si>
  <si>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</si>
  <si>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</si>
  <si>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</si>
  <si>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</si>
  <si>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</si>
  <si>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</si>
  <si>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</si>
  <si>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</si>
  <si>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</si>
  <si>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</si>
  <si>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</si>
  <si>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</si>
  <si>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</si>
  <si>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</si>
  <si>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</si>
  <si>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</si>
  <si>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</si>
  <si>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</si>
  <si>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</si>
  <si>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</si>
  <si>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</si>
  <si>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</si>
  <si>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</si>
  <si>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</si>
  <si>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</si>
  <si>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</si>
  <si>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</si>
  <si>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</si>
  <si>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</si>
  <si>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</si>
  <si>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</si>
  <si>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</si>
  <si>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</si>
  <si>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</si>
  <si>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</si>
  <si>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</si>
  <si>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</si>
  <si>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</si>
  <si>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</si>
  <si>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</si>
  <si>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</si>
  <si>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</si>
  <si>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</si>
  <si>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</si>
  <si>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</si>
  <si>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</si>
  <si>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</si>
  <si>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</si>
  <si>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</si>
  <si>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</si>
  <si>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</si>
  <si>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</si>
  <si>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</si>
  <si>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</si>
  <si>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</si>
  <si>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</si>
  <si>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</si>
  <si>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</si>
  <si>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</si>
  <si>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</si>
  <si>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</si>
  <si>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</si>
  <si>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</si>
  <si>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</si>
  <si>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</si>
  <si>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</si>
  <si>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</si>
  <si>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</si>
  <si>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</si>
  <si>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</si>
  <si>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</si>
  <si>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</si>
  <si>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</si>
  <si>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</si>
  <si>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</si>
  <si>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</si>
  <si>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</si>
  <si>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</si>
  <si>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</si>
  <si>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</si>
  <si>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</si>
  <si>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</si>
  <si>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</si>
  <si>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</si>
  <si>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</si>
  <si>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</si>
  <si>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</si>
  <si>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</si>
  <si>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</si>
  <si>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</si>
  <si>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</si>
  <si>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</si>
  <si>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</si>
  <si>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</si>
  <si>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</si>
  <si>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</si>
  <si>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</si>
  <si>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</si>
  <si>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</si>
  <si>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</si>
  <si>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</si>
  <si>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</si>
  <si>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</si>
  <si>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</si>
  <si>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</si>
  <si>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</si>
  <si>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</si>
  <si>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</si>
  <si>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</si>
  <si>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</si>
  <si>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</si>
  <si>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</si>
  <si>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</si>
  <si>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</si>
  <si>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</si>
  <si>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</si>
  <si>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</si>
  <si>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</si>
  <si>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</si>
  <si>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</si>
  <si>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</si>
  <si>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</si>
  <si>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</si>
  <si>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</si>
  <si>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</si>
  <si>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</si>
  <si>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</si>
  <si>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</si>
  <si>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</si>
  <si>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</si>
  <si>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</si>
  <si>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</si>
  <si>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</si>
  <si>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</si>
  <si>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</si>
  <si>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</si>
  <si>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</si>
  <si>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</si>
  <si>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</si>
  <si>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</si>
  <si>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</si>
  <si>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</si>
  <si>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</si>
  <si>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</si>
  <si>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</si>
  <si>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</si>
  <si>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</si>
  <si>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</si>
  <si>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</si>
  <si>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</si>
  <si>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</si>
  <si>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</si>
  <si>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</si>
  <si>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</si>
  <si>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</si>
  <si>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</si>
  <si>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</si>
  <si>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</si>
  <si>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</si>
  <si>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</si>
  <si>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</si>
  <si>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</si>
  <si>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</si>
  <si>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</si>
  <si>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</si>
  <si>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</si>
  <si>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</si>
  <si>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</si>
  <si>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</si>
  <si>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</si>
  <si>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</si>
  <si>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</si>
  <si>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</si>
  <si>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</si>
  <si>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</si>
  <si>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</si>
  <si>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</si>
  <si>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</si>
  <si>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</si>
  <si>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</si>
  <si>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</si>
  <si>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</si>
  <si>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</si>
  <si>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</si>
  <si>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</si>
  <si>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</si>
  <si>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</si>
  <si>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</si>
  <si>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</si>
  <si>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</si>
  <si>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</si>
  <si>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</si>
  <si>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</si>
  <si>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</si>
  <si>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</si>
  <si>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</si>
  <si>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</si>
  <si>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</si>
  <si>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</si>
  <si>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</si>
  <si>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</si>
  <si>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</si>
  <si>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</si>
  <si>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</si>
  <si>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</si>
  <si>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</si>
  <si>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</si>
  <si>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</si>
  <si>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</si>
  <si>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</si>
  <si>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</si>
  <si>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</si>
  <si>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</si>
  <si>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</si>
  <si>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</si>
  <si>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</si>
  <si>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</si>
  <si>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</si>
  <si>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</si>
  <si>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</si>
  <si>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</si>
  <si>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</si>
  <si>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</si>
  <si>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</si>
  <si>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</si>
  <si>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</si>
  <si>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</si>
  <si>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</si>
  <si>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</si>
  <si>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</si>
  <si>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</si>
  <si>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</si>
  <si>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</si>
  <si>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</si>
  <si>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</si>
  <si>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</si>
  <si>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</si>
  <si>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</si>
  <si>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</si>
  <si>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</si>
  <si>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</si>
  <si>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</si>
  <si>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</si>
  <si>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</si>
  <si>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</si>
  <si>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</si>
  <si>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</si>
  <si>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</si>
  <si>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</si>
  <si>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</si>
  <si>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</si>
  <si>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</si>
  <si>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</si>
  <si>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</si>
  <si>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</si>
  <si>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</si>
  <si>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</si>
  <si>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</si>
  <si>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</si>
  <si>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</si>
  <si>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</si>
  <si>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</si>
  <si>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</si>
  <si>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</si>
  <si>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</si>
  <si>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</si>
  <si>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</si>
  <si>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</si>
  <si>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</si>
  <si>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</si>
  <si>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</si>
  <si>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</si>
  <si>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</si>
  <si>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</si>
  <si>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</si>
  <si>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</si>
  <si>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</si>
  <si>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</si>
  <si>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</si>
  <si>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</si>
  <si>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</si>
  <si>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</si>
  <si>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</si>
  <si>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</si>
  <si>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</si>
  <si>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</si>
  <si>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</si>
  <si>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</si>
  <si>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</si>
  <si>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</si>
  <si>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</si>
  <si>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</si>
  <si>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</si>
  <si>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</si>
  <si>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</si>
  <si>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</si>
  <si>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</si>
  <si>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</si>
  <si>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</si>
  <si>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</si>
  <si>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</si>
  <si>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</si>
  <si>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</si>
  <si>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</si>
  <si>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</si>
  <si>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</si>
  <si>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</si>
  <si>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</si>
  <si>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</si>
  <si>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</si>
  <si>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</si>
  <si>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</si>
  <si>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</si>
  <si>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</si>
  <si>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</si>
  <si>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</si>
  <si>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</si>
  <si>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</si>
  <si>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</si>
  <si>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</si>
  <si>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</si>
  <si>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</si>
  <si>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</si>
  <si>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</si>
  <si>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</si>
  <si>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</si>
  <si>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</si>
  <si>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</si>
  <si>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</si>
  <si>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</si>
  <si>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</si>
  <si>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</si>
  <si>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</si>
  <si>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</si>
  <si>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</si>
  <si>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</si>
  <si>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</si>
  <si>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</si>
  <si>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</si>
  <si>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</si>
  <si>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</si>
  <si>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</si>
  <si>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</si>
  <si>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</si>
  <si>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</si>
  <si>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</si>
  <si>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</si>
  <si>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</si>
  <si>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</si>
  <si>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</si>
  <si>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</si>
  <si>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</si>
  <si>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</si>
  <si>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</si>
  <si>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</si>
  <si>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</si>
  <si>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</si>
  <si>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</si>
  <si>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</si>
  <si>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</si>
  <si>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</si>
  <si>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</si>
  <si>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</si>
  <si>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</si>
  <si>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</si>
  <si>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</si>
  <si>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</si>
  <si>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</si>
  <si>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</si>
  <si>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</si>
  <si>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</si>
  <si>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</si>
  <si>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</si>
  <si>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</si>
  <si>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</si>
  <si>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</si>
  <si>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</si>
  <si>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</si>
  <si>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</si>
  <si>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</si>
  <si>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</si>
  <si>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</si>
  <si>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</si>
  <si>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</si>
  <si>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</si>
  <si>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</si>
  <si>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</si>
  <si>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</si>
  <si>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</si>
  <si>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</si>
  <si>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</si>
  <si>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</si>
  <si>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</si>
  <si>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</si>
  <si>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</si>
  <si>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</si>
  <si>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</si>
  <si>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</si>
  <si>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</si>
  <si>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</si>
  <si>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</si>
  <si>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</si>
  <si>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</si>
  <si>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</si>
  <si>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</si>
  <si>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</si>
  <si>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</si>
  <si>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</si>
  <si>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</si>
  <si>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</si>
  <si>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</si>
  <si>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</si>
  <si>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</si>
  <si>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</si>
  <si>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</si>
  <si>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</si>
  <si>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</si>
  <si>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</si>
  <si>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</si>
  <si>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</si>
  <si>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</si>
  <si>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</si>
  <si>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</si>
  <si>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</si>
  <si>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</si>
  <si>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</si>
  <si>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</si>
  <si>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</si>
  <si>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</si>
  <si>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</si>
  <si>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</si>
  <si>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</si>
  <si>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</si>
  <si>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</si>
  <si>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</si>
  <si>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</si>
  <si>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</si>
  <si>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</si>
  <si>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</si>
  <si>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</si>
  <si>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</si>
  <si>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</si>
  <si>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</si>
  <si>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</si>
  <si>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</si>
  <si>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</si>
  <si>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</si>
  <si>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</si>
  <si>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</si>
  <si>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</si>
  <si>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</si>
  <si>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</si>
  <si>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</si>
  <si>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</si>
  <si>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</si>
  <si>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</si>
  <si>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</si>
  <si>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</si>
  <si>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</si>
  <si>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</si>
  <si>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</si>
  <si>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</si>
  <si>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</si>
  <si>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</si>
  <si>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</si>
  <si>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</si>
  <si>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</si>
  <si>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</si>
  <si>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</si>
  <si>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</si>
  <si>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</si>
  <si>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</si>
  <si>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</si>
  <si>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</si>
  <si>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</si>
  <si>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</si>
  <si>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</si>
  <si>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</si>
  <si>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</si>
  <si>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</si>
  <si>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</si>
  <si>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</si>
  <si>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</si>
  <si>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</si>
  <si>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</si>
  <si>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</si>
  <si>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</si>
  <si>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</si>
  <si>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</si>
  <si>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</si>
  <si>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</si>
  <si>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</si>
  <si>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</si>
  <si>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</si>
  <si>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</si>
  <si>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</si>
  <si>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</si>
  <si>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</si>
  <si>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</si>
  <si>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</si>
  <si>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</si>
  <si>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</si>
  <si>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</si>
  <si>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</si>
  <si>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</si>
  <si>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</si>
  <si>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</si>
  <si>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</si>
  <si>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</si>
  <si>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</si>
  <si>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</si>
  <si>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</si>
  <si>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</si>
  <si>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</si>
  <si>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</si>
  <si>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</si>
  <si>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</si>
  <si>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</si>
  <si>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</si>
  <si>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</si>
  <si>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</si>
  <si>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</si>
  <si>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</si>
  <si>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</si>
  <si>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</si>
  <si>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</si>
  <si>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</si>
  <si>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</si>
  <si>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</si>
  <si>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</si>
  <si>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</si>
  <si>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</si>
  <si>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</si>
  <si>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</si>
  <si>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</si>
  <si>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</si>
  <si>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</si>
  <si>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</si>
  <si>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</si>
  <si>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</si>
  <si>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</si>
  <si>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</si>
  <si>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</si>
  <si>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</si>
  <si>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</si>
  <si>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</si>
  <si>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</si>
  <si>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</si>
  <si>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</si>
  <si>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</si>
  <si>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</si>
  <si>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</si>
  <si>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</si>
  <si>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</si>
  <si>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</si>
  <si>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</si>
  <si>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</si>
  <si>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</si>
  <si>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</si>
  <si>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</si>
  <si>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</si>
  <si>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</si>
  <si>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</si>
  <si>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</si>
  <si>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</si>
  <si>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</si>
  <si>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</si>
  <si>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</si>
  <si>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</si>
  <si>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</si>
  <si>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</si>
  <si>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</si>
  <si>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</si>
  <si>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</si>
  <si>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</si>
  <si>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</si>
  <si>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</si>
  <si>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</si>
  <si>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</si>
  <si>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</si>
  <si>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</si>
  <si>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</si>
  <si>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</si>
  <si>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</si>
  <si>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</si>
  <si>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</si>
  <si>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</si>
  <si>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</si>
  <si>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</si>
  <si>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</si>
  <si>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</si>
  <si>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</si>
  <si>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</si>
  <si>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</si>
  <si>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</si>
  <si>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</si>
  <si>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</si>
  <si>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</si>
  <si>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</si>
  <si>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</si>
  <si>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</si>
  <si>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</si>
  <si>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</si>
  <si>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</si>
  <si>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</si>
  <si>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</si>
  <si>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</si>
  <si>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</si>
  <si>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</si>
  <si>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</si>
  <si>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</si>
  <si>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</si>
  <si>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</si>
  <si>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</si>
  <si>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</si>
  <si>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</si>
  <si>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</si>
  <si>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</si>
  <si>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</si>
  <si>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</si>
  <si>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</si>
  <si>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</si>
  <si>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</si>
  <si>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</si>
  <si>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</si>
  <si>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</si>
  <si>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</si>
  <si>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</si>
  <si>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</si>
  <si>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</si>
  <si>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</si>
  <si>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</si>
  <si>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</si>
  <si>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</si>
  <si>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</si>
  <si>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</si>
  <si>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</si>
  <si>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</si>
  <si>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</si>
  <si>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</si>
  <si>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</si>
  <si>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</si>
  <si>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</si>
  <si>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</si>
  <si>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</si>
  <si>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</si>
  <si>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</si>
  <si>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</si>
  <si>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</si>
  <si>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</si>
  <si>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</si>
  <si>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</si>
  <si>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</si>
  <si>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</si>
  <si>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</si>
  <si>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</si>
  <si>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</si>
  <si>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</si>
  <si>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</si>
  <si>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</si>
  <si>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</si>
  <si>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</si>
  <si>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</si>
  <si>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</si>
  <si>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</si>
  <si>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</si>
  <si>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</si>
  <si>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</si>
  <si>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</si>
  <si>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</si>
  <si>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</si>
  <si>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</si>
  <si>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</si>
  <si>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</si>
  <si>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</si>
  <si>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</si>
  <si>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</si>
  <si>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</si>
  <si>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</si>
  <si>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</si>
  <si>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</si>
  <si>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</si>
  <si>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</si>
  <si>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</si>
  <si>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</si>
  <si>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</si>
  <si>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</si>
  <si>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</si>
  <si>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</si>
  <si>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</si>
  <si>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</si>
  <si>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</si>
  <si>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</si>
  <si>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</si>
  <si>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</si>
  <si>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</si>
  <si>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</si>
  <si>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</si>
  <si>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</si>
  <si>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</si>
  <si>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</si>
  <si>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</si>
  <si>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</si>
  <si>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</si>
  <si>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</si>
  <si>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</si>
  <si>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</si>
  <si>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</si>
  <si>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</si>
  <si>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</si>
  <si>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</si>
  <si>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</si>
  <si>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</si>
  <si>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</si>
  <si>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</si>
  <si>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</si>
  <si>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</si>
  <si>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</si>
  <si>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</si>
  <si>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</si>
  <si>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</si>
  <si>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</si>
  <si>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</si>
  <si>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</si>
  <si>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</si>
  <si>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</si>
  <si>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</si>
  <si>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</si>
  <si>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</si>
  <si>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</si>
  <si>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</si>
  <si>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</si>
  <si>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</si>
  <si>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</si>
  <si>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</si>
  <si>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</si>
  <si>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</si>
  <si>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</si>
  <si>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</si>
  <si>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</si>
  <si>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</si>
  <si>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</si>
  <si>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</si>
  <si>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</si>
  <si>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</si>
  <si>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</si>
  <si>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</si>
  <si>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</si>
  <si>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</si>
  <si>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</si>
  <si>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</si>
  <si>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</si>
  <si>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</si>
  <si>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</si>
  <si>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</si>
  <si>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</si>
  <si>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</si>
  <si>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</si>
  <si>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</si>
  <si>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</si>
  <si>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</si>
  <si>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</si>
  <si>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</si>
  <si>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</si>
  <si>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</si>
  <si>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</si>
  <si>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</si>
  <si>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</si>
  <si>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</si>
  <si>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</si>
  <si>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</si>
  <si>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</si>
  <si>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</si>
  <si>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</si>
  <si>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</si>
  <si>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</si>
  <si>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</si>
  <si>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</si>
  <si>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</si>
  <si>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</si>
  <si>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</si>
  <si>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</si>
  <si>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</si>
  <si>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</si>
  <si>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</si>
  <si>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</si>
  <si>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</si>
  <si>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</si>
  <si>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</si>
  <si>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</si>
  <si>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</si>
  <si>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</si>
  <si>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</si>
  <si>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</si>
  <si>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</si>
  <si>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</si>
  <si>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</si>
  <si>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</si>
  <si>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</si>
  <si>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</si>
  <si>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</si>
  <si>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</si>
  <si>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</si>
  <si>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</si>
  <si>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</si>
  <si>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</si>
  <si>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</si>
  <si>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</si>
  <si>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</si>
  <si>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</si>
  <si>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</si>
  <si>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</si>
  <si>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</si>
  <si>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</si>
  <si>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</si>
  <si>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</si>
  <si>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</si>
  <si>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</si>
  <si>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</si>
  <si>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</si>
  <si>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</si>
  <si>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</si>
  <si>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</si>
  <si>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</si>
  <si>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</si>
  <si>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</si>
  <si>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</si>
  <si>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</si>
  <si>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</si>
  <si>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</si>
  <si>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</si>
  <si>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</si>
  <si>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</si>
  <si>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</si>
  <si>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</si>
  <si>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</si>
  <si>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</si>
  <si>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</si>
  <si>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</si>
  <si>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</si>
  <si>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</si>
  <si>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</si>
  <si>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</si>
  <si>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</si>
  <si>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</si>
  <si>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</si>
  <si>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</si>
  <si>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</si>
  <si>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</si>
  <si>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</si>
  <si>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</si>
  <si>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</si>
  <si>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</si>
  <si>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</si>
  <si>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</si>
  <si>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</si>
  <si>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</si>
  <si>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</si>
  <si>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</si>
  <si>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</si>
  <si>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</si>
  <si>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</si>
  <si>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</si>
  <si>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</si>
  <si>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</si>
  <si>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</si>
  <si>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</si>
  <si>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</si>
  <si>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</si>
  <si>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</si>
  <si>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</si>
  <si>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</si>
  <si>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</si>
  <si>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</si>
  <si>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</si>
  <si>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</si>
  <si>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</si>
  <si>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</si>
  <si>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</si>
  <si>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</si>
  <si>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</si>
  <si>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</si>
  <si>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</si>
  <si>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</si>
  <si>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</si>
  <si>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</si>
  <si>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</si>
  <si>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</si>
  <si>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</si>
  <si>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</si>
  <si>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</si>
  <si>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</si>
  <si>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</si>
  <si>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</si>
  <si>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</si>
  <si>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</si>
  <si>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</si>
  <si>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</si>
  <si>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</si>
  <si>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</si>
  <si>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</si>
  <si>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</si>
  <si>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</si>
  <si>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</si>
  <si>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</si>
  <si>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</si>
  <si>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</si>
  <si>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</si>
  <si>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</si>
  <si>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</si>
  <si>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</si>
  <si>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</si>
  <si>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</si>
  <si>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</si>
  <si>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</si>
  <si>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</si>
  <si>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</si>
  <si>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</si>
  <si>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</si>
  <si>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</si>
  <si>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</si>
  <si>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</si>
  <si>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</si>
  <si>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</si>
  <si>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</si>
  <si>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</si>
  <si>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</si>
  <si>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</si>
  <si>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</si>
  <si>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</si>
  <si>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</si>
  <si>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</si>
  <si>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</si>
  <si>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</si>
  <si>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</si>
  <si>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</si>
  <si>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</si>
  <si>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</si>
  <si>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</si>
  <si>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</si>
  <si>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</si>
  <si>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</si>
  <si>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</si>
  <si>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</si>
  <si>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</si>
  <si>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</si>
  <si>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</si>
  <si>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</si>
  <si>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</si>
  <si>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</si>
  <si>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</si>
  <si>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</si>
  <si>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</si>
  <si>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</si>
  <si>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</si>
  <si>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</si>
  <si>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</si>
  <si>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</si>
  <si>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</si>
  <si>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</si>
  <si>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</si>
  <si>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</si>
  <si>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</si>
  <si>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</si>
  <si>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</si>
  <si>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</si>
  <si>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</si>
  <si>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</si>
  <si>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</si>
  <si>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</si>
  <si>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</si>
  <si>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</si>
  <si>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</si>
  <si>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</si>
  <si>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</si>
  <si>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</si>
  <si>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</si>
  <si>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</si>
  <si>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</si>
  <si>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</si>
  <si>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</si>
  <si>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</si>
  <si>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</si>
  <si>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</si>
  <si>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</si>
  <si>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</si>
  <si>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</si>
  <si>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</si>
  <si>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</si>
  <si>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</si>
  <si>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</si>
  <si>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</si>
  <si>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</si>
  <si>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</si>
  <si>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</si>
  <si>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</si>
  <si>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</si>
  <si>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</si>
  <si>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</si>
  <si>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</si>
  <si>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</si>
  <si>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</si>
  <si>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</si>
  <si>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</si>
  <si>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</si>
  <si>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</si>
  <si>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</si>
  <si>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</si>
  <si>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</si>
  <si>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</si>
  <si>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</si>
  <si>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</si>
  <si>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</si>
  <si>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</si>
  <si>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</si>
  <si>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</si>
  <si>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</si>
  <si>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</si>
  <si>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</si>
  <si>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</si>
  <si>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</si>
  <si>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</si>
  <si>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</si>
  <si>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</si>
  <si>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</si>
  <si>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</si>
  <si>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</si>
  <si>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</si>
  <si>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</si>
  <si>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</si>
  <si>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</si>
  <si>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</si>
  <si>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</si>
  <si>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</si>
  <si>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</si>
  <si>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</si>
  <si>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</si>
  <si>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</si>
  <si>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</si>
  <si>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</si>
  <si>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</si>
  <si>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</si>
  <si>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</si>
  <si>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</si>
  <si>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</si>
  <si>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</si>
  <si>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</si>
  <si>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</si>
  <si>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</si>
  <si>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</si>
  <si>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</si>
  <si>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</si>
  <si>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</si>
  <si>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</si>
  <si>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</si>
  <si>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</si>
  <si>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</si>
  <si>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</si>
  <si>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</si>
  <si>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</si>
  <si>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</si>
  <si>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</si>
  <si>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</si>
  <si>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</si>
  <si>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</si>
  <si>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</si>
  <si>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</si>
  <si>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</si>
  <si>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</si>
  <si>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</si>
  <si>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</si>
  <si>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</si>
  <si>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</si>
  <si>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</si>
  <si>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</si>
  <si>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</si>
  <si>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</si>
  <si>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</si>
  <si>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</si>
  <si>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</si>
  <si>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</si>
  <si>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</si>
  <si>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</si>
  <si>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</si>
  <si>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</si>
  <si>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</si>
  <si>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</si>
  <si>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</si>
  <si>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</si>
  <si>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</si>
  <si>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</si>
  <si>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</si>
  <si>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</si>
  <si>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</si>
  <si>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</si>
  <si>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</si>
  <si>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</si>
  <si>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</si>
  <si>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</si>
  <si>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</si>
  <si>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</si>
  <si>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</si>
  <si>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</si>
  <si>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</si>
  <si>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</si>
  <si>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</si>
  <si>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</si>
  <si>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</si>
  <si>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</si>
  <si>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</si>
  <si>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</si>
  <si>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</si>
  <si>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</si>
  <si>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</si>
  <si>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</si>
  <si>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</si>
  <si>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</si>
  <si>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</si>
  <si>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</si>
  <si>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</si>
  <si>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</si>
  <si>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</si>
  <si>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</si>
  <si>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</si>
  <si>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</si>
  <si>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</si>
  <si>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</si>
  <si>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</si>
  <si>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</si>
  <si>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</si>
  <si>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</si>
  <si>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</si>
  <si>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</si>
  <si>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</si>
  <si>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</si>
  <si>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</si>
  <si>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</si>
  <si>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</si>
  <si>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</si>
  <si>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</si>
  <si>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</si>
  <si>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</si>
  <si>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</si>
  <si>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</si>
  <si>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</si>
  <si>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</si>
  <si>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</si>
  <si>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</si>
  <si>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</si>
  <si>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</si>
  <si>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</si>
  <si>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</si>
  <si>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</si>
  <si>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</si>
  <si>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</si>
  <si>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</si>
  <si>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</si>
  <si>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</si>
  <si>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</si>
  <si>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</si>
  <si>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</si>
  <si>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</si>
  <si>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</si>
  <si>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</si>
  <si>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</si>
  <si>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</si>
  <si>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</si>
  <si>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</si>
  <si>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</si>
  <si>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</si>
  <si>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</si>
  <si>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</si>
  <si>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</si>
  <si>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</si>
  <si>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</si>
  <si>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</si>
  <si>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</si>
  <si>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</si>
  <si>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</si>
  <si>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</si>
  <si>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</si>
  <si>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</si>
  <si>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</si>
  <si>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</si>
  <si>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</si>
  <si>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</si>
  <si>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</si>
  <si>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</si>
  <si>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</si>
  <si>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</si>
  <si>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</si>
  <si>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</si>
  <si>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</si>
  <si>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</si>
  <si>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</si>
  <si>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</si>
  <si>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</si>
  <si>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</si>
  <si>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</si>
  <si>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</si>
  <si>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</si>
  <si>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</si>
  <si>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</si>
  <si>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</si>
  <si>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</si>
  <si>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</si>
  <si>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</si>
  <si>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</si>
  <si>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</si>
  <si>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</si>
  <si>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</si>
  <si>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</si>
  <si>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</si>
  <si>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</si>
  <si>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</si>
  <si>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</si>
  <si>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</si>
  <si>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</si>
  <si>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</si>
  <si>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</si>
  <si>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</si>
  <si>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</si>
  <si>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</si>
  <si>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</si>
  <si>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</si>
  <si>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</si>
  <si>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</si>
  <si>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</si>
  <si>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</si>
  <si>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</si>
  <si>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</si>
  <si>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</si>
  <si>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</si>
  <si>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</si>
  <si>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</si>
  <si>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</si>
  <si>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</si>
  <si>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</si>
  <si>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</si>
  <si>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</si>
  <si>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</si>
  <si>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</si>
  <si>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</si>
  <si>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</si>
  <si>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</si>
  <si>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</si>
  <si>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</si>
  <si>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</si>
  <si>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</si>
  <si>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</si>
  <si>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</si>
  <si>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</si>
  <si>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</si>
  <si>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</si>
  <si>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</si>
  <si>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</si>
  <si>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</si>
  <si>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</si>
  <si>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</si>
  <si>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</si>
  <si>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</si>
  <si>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</si>
  <si>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</si>
  <si>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</si>
  <si>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</si>
  <si>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</si>
  <si>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</si>
  <si>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</si>
  <si>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</si>
  <si>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</si>
  <si>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</si>
  <si>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</si>
  <si>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</si>
  <si>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</si>
  <si>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</si>
  <si>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</si>
  <si>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</si>
  <si>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</si>
  <si>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</si>
  <si>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</si>
  <si>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</si>
  <si>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</si>
  <si>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</si>
  <si>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</si>
  <si>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</si>
  <si>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</si>
  <si>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</si>
  <si>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</si>
  <si>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</si>
  <si>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</si>
  <si>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</si>
  <si>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</si>
  <si>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</si>
  <si>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</si>
  <si>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</si>
  <si>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</si>
  <si>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</si>
  <si>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</si>
  <si>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</si>
  <si>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</si>
  <si>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</si>
  <si>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</si>
  <si>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</si>
  <si>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</si>
  <si>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</si>
  <si>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</si>
  <si>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</si>
  <si>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</si>
  <si>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</si>
  <si>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</si>
  <si>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</si>
  <si>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</si>
  <si>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</si>
  <si>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</si>
  <si>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</si>
  <si>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</si>
  <si>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</si>
  <si>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</si>
  <si>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</si>
  <si>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</si>
  <si>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</si>
  <si>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</si>
  <si>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</si>
  <si>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</si>
  <si>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</si>
  <si>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</si>
  <si>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</si>
  <si>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</si>
  <si>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</si>
  <si>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</si>
  <si>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</si>
  <si>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</si>
  <si>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</si>
  <si>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</si>
  <si>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</si>
  <si>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</si>
  <si>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</si>
  <si>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</si>
  <si>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</si>
  <si>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</si>
  <si>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</si>
  <si>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</si>
  <si>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</si>
  <si>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</si>
  <si>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</si>
  <si>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</si>
  <si>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</si>
  <si>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</si>
  <si>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</si>
  <si>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</si>
  <si>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</si>
  <si>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</si>
  <si>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</si>
  <si>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</si>
  <si>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</si>
  <si>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</si>
  <si>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</si>
  <si>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</si>
  <si>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</si>
  <si>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</si>
  <si>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</si>
  <si>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</si>
  <si>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</si>
  <si>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</si>
  <si>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</si>
  <si>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</si>
  <si>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</si>
  <si>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</si>
  <si>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</si>
  <si>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</si>
  <si>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</si>
  <si>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</si>
  <si>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</si>
  <si>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</si>
  <si>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</si>
  <si>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</si>
  <si>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</si>
  <si>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</si>
  <si>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</si>
  <si>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</si>
  <si>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</si>
  <si>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</si>
  <si>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</si>
  <si>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</si>
  <si>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</si>
  <si>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</si>
  <si>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</si>
  <si>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</si>
  <si>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</si>
  <si>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</si>
  <si>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</si>
  <si>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</si>
  <si>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</si>
  <si>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</si>
  <si>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</si>
  <si>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</si>
  <si>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</si>
  <si>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</si>
  <si>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</si>
  <si>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</si>
  <si>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</si>
  <si>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</si>
  <si>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</si>
  <si>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</si>
  <si>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</si>
  <si>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</si>
  <si>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</si>
  <si>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</si>
  <si>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</si>
  <si>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</si>
  <si>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</si>
  <si>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</si>
  <si>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</si>
  <si>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</si>
  <si>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</si>
  <si>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</si>
  <si>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</si>
  <si>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</si>
  <si>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</si>
  <si>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</si>
  <si>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</si>
  <si>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</si>
  <si>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</si>
  <si>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</si>
  <si>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</si>
  <si>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</si>
  <si>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</si>
  <si>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</si>
  <si>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</si>
  <si>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</si>
  <si>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</si>
  <si>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</si>
  <si>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</si>
  <si>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</si>
  <si>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</si>
  <si>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</si>
  <si>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</si>
  <si>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</si>
  <si>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</si>
  <si>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</si>
  <si>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</si>
  <si>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</si>
  <si>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</si>
  <si>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</si>
  <si>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</si>
  <si>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</si>
  <si>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</si>
  <si>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</si>
  <si>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</si>
  <si>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</si>
  <si>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</si>
  <si>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</si>
  <si>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</si>
  <si>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</si>
  <si>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</si>
  <si>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</si>
  <si>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</si>
  <si>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</si>
  <si>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</si>
  <si>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</si>
  <si>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</si>
  <si>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</si>
  <si>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</si>
  <si>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</si>
  <si>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</si>
  <si>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</si>
  <si>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</si>
  <si>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</si>
  <si>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</si>
  <si>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</si>
  <si>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</si>
  <si>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</si>
  <si>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</si>
  <si>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</si>
  <si>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</si>
  <si>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</si>
  <si>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</si>
  <si>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</si>
  <si>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</si>
  <si>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</si>
  <si>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</si>
  <si>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</si>
  <si>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</si>
  <si>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</si>
  <si>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</si>
  <si>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</si>
  <si>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</si>
  <si>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</si>
  <si>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</si>
  <si>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</si>
  <si>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</si>
  <si>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</si>
  <si>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</si>
  <si>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</si>
  <si>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</si>
  <si>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</si>
  <si>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</si>
  <si>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</si>
  <si>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</si>
  <si>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</si>
  <si>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</si>
  <si>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</si>
  <si>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</si>
  <si>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</si>
  <si>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</si>
  <si>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</si>
  <si>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</si>
  <si>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</si>
  <si>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</si>
  <si>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</si>
  <si>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</si>
  <si>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</si>
  <si>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</si>
  <si>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</si>
  <si>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</si>
  <si>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</si>
  <si>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</si>
  <si>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</si>
  <si>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</si>
  <si>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</si>
  <si>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</si>
  <si>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</si>
  <si>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</si>
  <si>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</si>
  <si>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</si>
  <si>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</si>
  <si>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</si>
  <si>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</si>
  <si>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</si>
  <si>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</si>
  <si>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</si>
  <si>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</si>
  <si>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</si>
  <si>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</si>
  <si>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</si>
  <si>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</si>
  <si>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</si>
  <si>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</si>
  <si>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</si>
  <si>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</si>
  <si>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</si>
  <si>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</si>
  <si>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</si>
  <si>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</si>
  <si>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</si>
  <si>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</si>
  <si>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</si>
  <si>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</si>
  <si>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</si>
  <si>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</si>
  <si>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</si>
  <si>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</si>
  <si>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</si>
  <si>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</si>
  <si>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</si>
  <si>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</si>
  <si>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</si>
  <si>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</si>
  <si>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</si>
  <si>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</si>
  <si>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</si>
  <si>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</si>
  <si>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</si>
  <si>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</si>
  <si>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</si>
  <si>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</si>
  <si>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</si>
  <si>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</si>
  <si>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</si>
  <si>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</si>
  <si>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</si>
  <si>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</si>
  <si>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</si>
  <si>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</si>
  <si>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</si>
  <si>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</si>
  <si>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</si>
  <si>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</si>
  <si>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</si>
  <si>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</si>
  <si>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</si>
  <si>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</si>
  <si>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</si>
  <si>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</si>
  <si>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</si>
  <si>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</si>
  <si>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</si>
  <si>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</si>
  <si>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</si>
  <si>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</si>
  <si>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</si>
  <si>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</si>
  <si>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</si>
  <si>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</si>
  <si>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</si>
  <si>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</si>
  <si>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</si>
  <si>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</si>
  <si>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</si>
  <si>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</si>
  <si>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</si>
  <si>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</si>
  <si>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</si>
  <si>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</si>
  <si>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</si>
  <si>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</si>
  <si>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</si>
  <si>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</si>
  <si>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</si>
  <si>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</si>
  <si>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</si>
  <si>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</si>
  <si>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</si>
  <si>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</si>
  <si>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</si>
  <si>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</si>
  <si>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</si>
  <si>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</si>
  <si>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</si>
  <si>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</si>
  <si>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</si>
  <si>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</si>
  <si>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</si>
  <si>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</si>
  <si>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</si>
  <si>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</si>
  <si>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</si>
  <si>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</si>
  <si>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</si>
  <si>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</si>
  <si>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</si>
  <si>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</si>
  <si>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</si>
  <si>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</si>
  <si>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</si>
  <si>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</si>
  <si>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</si>
  <si>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</si>
  <si>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</si>
  <si>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</si>
  <si>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</si>
  <si>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</si>
  <si>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</si>
  <si>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</si>
  <si>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</si>
  <si>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</si>
  <si>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</si>
  <si>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</si>
  <si>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</si>
  <si>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</si>
  <si>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</si>
  <si>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</si>
  <si>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</si>
  <si>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</si>
  <si>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</si>
  <si>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</si>
  <si>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</si>
  <si>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</si>
  <si>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</si>
  <si>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</si>
  <si>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</si>
  <si>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</si>
  <si>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</si>
  <si>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</si>
  <si>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</si>
  <si>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</si>
  <si>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</si>
  <si>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</si>
  <si>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</si>
  <si>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</si>
  <si>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</si>
  <si>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</si>
  <si>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</si>
  <si>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</si>
  <si>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</si>
  <si>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</si>
  <si>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</si>
  <si>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</si>
  <si>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</si>
  <si>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</si>
  <si>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</si>
  <si>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</si>
  <si>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</si>
  <si>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</si>
  <si>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</si>
  <si>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</si>
  <si>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</si>
  <si>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</si>
  <si>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</si>
  <si>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</si>
  <si>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</si>
  <si>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</si>
  <si>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</si>
  <si>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</si>
  <si>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</si>
  <si>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</si>
  <si>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</si>
  <si>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</si>
  <si>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</si>
  <si>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</si>
  <si>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</si>
  <si>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</si>
  <si>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</si>
  <si>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</si>
  <si>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</si>
  <si>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</si>
  <si>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</si>
  <si>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</si>
  <si>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</si>
  <si>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</si>
  <si>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</si>
  <si>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</si>
  <si>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</si>
  <si>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</si>
  <si>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</si>
  <si>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</si>
  <si>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</si>
  <si>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</si>
  <si>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</si>
  <si>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</si>
  <si>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</si>
  <si>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</si>
  <si>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</si>
  <si>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</si>
  <si>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</si>
  <si>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</si>
  <si>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</si>
  <si>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</si>
  <si>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</si>
  <si>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</si>
  <si>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</si>
  <si>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</si>
  <si>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</si>
  <si>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</si>
  <si>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</si>
  <si>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</si>
  <si>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</si>
  <si>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</si>
  <si>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</si>
  <si>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</si>
  <si>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</si>
  <si>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</si>
  <si>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</si>
  <si>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</si>
  <si>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</si>
  <si>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</si>
  <si>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</si>
  <si>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</si>
  <si>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</si>
  <si>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</si>
  <si>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</si>
  <si>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</si>
  <si>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</si>
  <si>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</si>
  <si>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</si>
  <si>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</si>
  <si>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</si>
  <si>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</si>
  <si>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</si>
  <si>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</si>
  <si>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</si>
  <si>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</si>
  <si>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</si>
  <si>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</si>
  <si>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</si>
  <si>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</si>
  <si>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</si>
  <si>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</si>
  <si>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</si>
  <si>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</si>
  <si>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</si>
  <si>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</si>
  <si>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</si>
  <si>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</si>
  <si>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</si>
  <si>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</si>
  <si>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</si>
  <si>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</si>
  <si>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</si>
  <si>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</si>
  <si>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</si>
  <si>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</si>
  <si>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</si>
  <si>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</si>
  <si>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</si>
  <si>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</si>
  <si>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</si>
  <si>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</si>
  <si>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</si>
  <si>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</si>
  <si>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</si>
  <si>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</si>
  <si>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</si>
  <si>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</si>
  <si>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</si>
  <si>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</si>
  <si>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</si>
  <si>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</si>
  <si>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</si>
  <si>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</si>
  <si>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</si>
  <si>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</si>
  <si>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</si>
  <si>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</si>
  <si>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</si>
  <si>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</si>
  <si>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</si>
  <si>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</si>
  <si>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</si>
  <si>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</si>
  <si>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</si>
  <si>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</si>
  <si>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</si>
  <si>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</si>
  <si>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</si>
  <si>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</si>
  <si>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</si>
  <si>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</si>
  <si>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</si>
  <si>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</si>
  <si>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</si>
  <si>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</si>
  <si>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</si>
  <si>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</si>
  <si>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</si>
  <si>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</si>
  <si>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</si>
  <si>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</si>
  <si>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</si>
  <si>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</si>
  <si>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</si>
  <si>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</si>
  <si>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</si>
  <si>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</si>
  <si>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</si>
  <si>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</si>
  <si>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</si>
  <si>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</si>
  <si>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</si>
  <si>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</si>
  <si>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</si>
  <si>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</si>
  <si>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</si>
  <si>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</si>
  <si>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</si>
  <si>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</si>
  <si>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</si>
  <si>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</si>
  <si>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</si>
  <si>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</si>
  <si>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</si>
  <si>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</si>
  <si>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</si>
  <si>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</si>
  <si>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</si>
  <si>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</si>
  <si>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</si>
  <si>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</si>
  <si>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</si>
  <si>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</si>
  <si>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</si>
  <si>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</si>
  <si>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</si>
  <si>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</si>
  <si>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</si>
  <si>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</si>
  <si>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</si>
  <si>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</si>
  <si>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</si>
  <si>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</si>
  <si>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</si>
  <si>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</si>
  <si>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</si>
  <si>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</si>
  <si>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</si>
  <si>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</si>
  <si>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</si>
  <si>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</si>
  <si>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</si>
  <si>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</si>
  <si>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</si>
  <si>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</si>
  <si>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</si>
  <si>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</si>
  <si>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</si>
  <si>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</si>
  <si>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</si>
  <si>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</si>
  <si>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</si>
  <si>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</si>
  <si>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</si>
  <si>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</si>
  <si>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</si>
  <si>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</si>
  <si>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</si>
  <si>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</si>
  <si>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</si>
  <si>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</si>
  <si>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</si>
  <si>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</si>
  <si>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</si>
  <si>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</si>
  <si>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</si>
  <si>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</si>
  <si>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</si>
  <si>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</si>
  <si>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</si>
  <si>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</si>
  <si>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</si>
  <si>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</si>
  <si>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</si>
  <si>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</si>
  <si>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</si>
  <si>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</si>
  <si>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</si>
  <si>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</si>
  <si>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</si>
  <si>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</si>
  <si>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</si>
  <si>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</si>
  <si>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</si>
  <si>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</si>
  <si>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</si>
  <si>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</si>
  <si>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</si>
  <si>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</si>
  <si>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</si>
  <si>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</si>
  <si>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</si>
  <si>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</si>
  <si>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</si>
  <si>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</si>
  <si>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</si>
  <si>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</si>
  <si>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</si>
  <si>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</si>
  <si>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</si>
  <si>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</si>
  <si>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</si>
  <si>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</si>
  <si>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</si>
  <si>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</si>
  <si>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</si>
  <si>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</si>
  <si>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</si>
  <si>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</si>
  <si>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</si>
  <si>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</si>
  <si>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</si>
  <si>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</si>
  <si>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</si>
  <si>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</si>
  <si>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</si>
  <si>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</si>
  <si>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</si>
  <si>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</si>
  <si>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</si>
  <si>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</si>
  <si>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</si>
  <si>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</si>
  <si>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</si>
  <si>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</si>
  <si>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</si>
  <si>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</si>
  <si>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</si>
  <si>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</si>
  <si>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</si>
  <si>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</si>
  <si>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</si>
  <si>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</si>
  <si>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</si>
  <si>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</si>
  <si>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</si>
  <si>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</si>
  <si>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</si>
  <si>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</si>
  <si>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</si>
  <si>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</si>
  <si>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</si>
  <si>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</si>
  <si>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</si>
  <si>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</si>
  <si>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</si>
  <si>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</si>
  <si>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</si>
  <si>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</si>
  <si>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</si>
  <si>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</si>
  <si>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</si>
  <si>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</si>
  <si>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</si>
  <si>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</si>
  <si>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</si>
  <si>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</si>
  <si>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</si>
  <si>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</si>
  <si>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</si>
  <si>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</si>
  <si>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</si>
  <si>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</si>
  <si>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</si>
  <si>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</si>
  <si>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</si>
  <si>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</si>
  <si>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</si>
  <si>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</si>
  <si>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</si>
  <si>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</si>
  <si>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</si>
  <si>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</si>
  <si>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</si>
  <si>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</si>
  <si>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</si>
  <si>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</si>
  <si>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</si>
  <si>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</si>
  <si>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</si>
  <si>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</si>
  <si>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</si>
  <si>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</si>
  <si>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</si>
  <si>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</si>
  <si>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</si>
  <si>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</si>
  <si>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</si>
  <si>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</si>
  <si>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</si>
  <si>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</si>
  <si>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</si>
  <si>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</si>
  <si>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</si>
  <si>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</si>
  <si>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</si>
  <si>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</si>
  <si>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</si>
  <si>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</si>
  <si>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</si>
  <si>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</si>
  <si>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</si>
  <si>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</si>
  <si>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</si>
  <si>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</si>
  <si>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</si>
  <si>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</si>
  <si>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</si>
  <si>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</si>
  <si>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</si>
  <si>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</si>
  <si>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</si>
  <si>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</si>
  <si>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</si>
  <si>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</si>
  <si>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</si>
  <si>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</si>
  <si>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</si>
  <si>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</si>
  <si>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</si>
  <si>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</si>
  <si>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</si>
  <si>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</si>
  <si>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</si>
  <si>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</si>
  <si>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</si>
  <si>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</si>
  <si>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</si>
  <si>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</si>
  <si>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</si>
  <si>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</si>
  <si>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</si>
  <si>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</si>
  <si>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</si>
  <si>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</si>
  <si>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</si>
  <si>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</si>
  <si>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</si>
  <si>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</si>
  <si>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</si>
  <si>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</si>
  <si>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</si>
  <si>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</si>
  <si>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</si>
  <si>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</si>
  <si>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</si>
  <si>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</si>
  <si>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</si>
  <si>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</si>
  <si>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</si>
  <si>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</si>
  <si>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</si>
  <si>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</si>
  <si>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</si>
  <si>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</si>
  <si>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</si>
  <si>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</si>
  <si>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</si>
  <si>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</si>
  <si>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</si>
  <si>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</si>
  <si>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</si>
  <si>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</si>
  <si>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</si>
  <si>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</si>
  <si>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</si>
  <si>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</si>
  <si>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</si>
  <si>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</si>
  <si>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</si>
  <si>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</si>
  <si>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</si>
  <si>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</si>
  <si>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</si>
  <si>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</si>
  <si>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</si>
  <si>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</si>
  <si>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</si>
  <si>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</si>
  <si>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</si>
  <si>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</si>
  <si>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</si>
  <si>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</si>
  <si>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</si>
  <si>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</si>
  <si>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</si>
  <si>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</si>
  <si>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</si>
  <si>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</si>
  <si>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</si>
  <si>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</si>
  <si>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</si>
  <si>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</si>
  <si>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</si>
  <si>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</si>
  <si>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</si>
  <si>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</si>
  <si>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</si>
  <si>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</si>
  <si>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</si>
  <si>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</si>
  <si>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</si>
  <si>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</si>
  <si>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</si>
  <si>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</si>
  <si>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</si>
  <si>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</si>
  <si>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</si>
  <si>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</si>
  <si>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</si>
  <si>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</si>
  <si>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</si>
  <si>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</si>
  <si>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</si>
  <si>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</si>
  <si>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</si>
  <si>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</si>
  <si>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</si>
  <si>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</si>
  <si>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</si>
  <si>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</si>
  <si>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</si>
  <si>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</si>
  <si>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</si>
  <si>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</si>
  <si>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</si>
  <si>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</si>
  <si>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</si>
  <si>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</si>
  <si>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</si>
  <si>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</si>
  <si>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</si>
  <si>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</si>
  <si>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</si>
  <si>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</si>
  <si>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</si>
  <si>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</si>
  <si>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</si>
  <si>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</si>
  <si>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</si>
  <si>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</si>
  <si>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</si>
  <si>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</si>
  <si>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</si>
  <si>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</si>
  <si>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</si>
  <si>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</si>
  <si>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</si>
  <si>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</si>
  <si>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</si>
  <si>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</si>
  <si>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</si>
  <si>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</si>
  <si>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</si>
  <si>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</si>
  <si>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</si>
  <si>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</si>
  <si>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</si>
  <si>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</si>
  <si>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</si>
  <si>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</si>
  <si>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</si>
  <si>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</si>
  <si>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</si>
  <si>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</si>
  <si>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</si>
  <si>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</si>
  <si>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</si>
  <si>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</si>
  <si>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</si>
  <si>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</si>
  <si>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</si>
  <si>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</si>
  <si>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</si>
  <si>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</si>
  <si>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</si>
  <si>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</si>
  <si>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</si>
  <si>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</si>
  <si>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</si>
  <si>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</si>
  <si>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</si>
  <si>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</si>
  <si>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</si>
  <si>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</si>
  <si>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</si>
  <si>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</si>
  <si>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</si>
  <si>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</si>
  <si>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</si>
  <si>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</si>
  <si>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</si>
  <si>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</si>
  <si>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</si>
  <si>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</si>
  <si>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</si>
  <si>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</si>
  <si>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</si>
  <si>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</si>
  <si>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</si>
  <si>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</si>
  <si>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</si>
  <si>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</si>
  <si>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</si>
  <si>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</si>
  <si>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</si>
  <si>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</si>
  <si>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</si>
  <si>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</si>
  <si>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</si>
  <si>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</si>
  <si>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</si>
  <si>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</si>
  <si>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</si>
  <si>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</si>
  <si>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</si>
  <si>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</si>
  <si>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</si>
  <si>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</si>
  <si>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</si>
  <si>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</si>
  <si>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</si>
  <si>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</si>
  <si>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</si>
  <si>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</si>
  <si>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</si>
  <si>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</si>
  <si>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</si>
  <si>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</si>
  <si>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</si>
  <si>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</si>
  <si>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</si>
  <si>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</si>
  <si>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</si>
  <si>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</si>
  <si>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</si>
  <si>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</si>
  <si>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</si>
  <si>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</si>
  <si>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</si>
  <si>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</si>
  <si>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</si>
  <si>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</si>
  <si>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</si>
  <si>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</si>
  <si>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</si>
  <si>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</si>
  <si>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</si>
  <si>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</si>
  <si>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</si>
  <si>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</si>
  <si>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</si>
  <si>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</si>
  <si>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</si>
  <si>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</si>
  <si>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</si>
  <si>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</si>
  <si>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</si>
  <si>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</si>
  <si>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</si>
  <si>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</si>
  <si>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</si>
  <si>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</si>
  <si>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</si>
  <si>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</si>
  <si>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</si>
  <si>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</si>
  <si>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</si>
  <si>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</si>
  <si>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</si>
  <si>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</si>
  <si>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</si>
  <si>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</si>
  <si>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</si>
  <si>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</si>
  <si>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</si>
  <si>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</si>
  <si>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</si>
  <si>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</si>
  <si>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</si>
  <si>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</si>
  <si>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</si>
  <si>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</si>
  <si>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</si>
  <si>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</si>
  <si>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</si>
  <si>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</si>
  <si>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</si>
  <si>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</si>
  <si>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</si>
  <si>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</si>
  <si>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</si>
  <si>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</si>
  <si>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</si>
  <si>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</si>
  <si>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</si>
  <si>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</si>
  <si>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</si>
  <si>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</si>
  <si>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</si>
  <si>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</si>
  <si>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</si>
  <si>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</si>
  <si>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</si>
  <si>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</si>
  <si>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</si>
  <si>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</si>
  <si>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</si>
  <si>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</si>
  <si>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</si>
  <si>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</si>
  <si>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</si>
  <si>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</si>
  <si>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</si>
  <si>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</si>
  <si>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</si>
  <si>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</si>
  <si>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</si>
  <si>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</si>
  <si>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</si>
  <si>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</si>
  <si>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</si>
  <si>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</si>
  <si>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</si>
  <si>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</si>
  <si>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</si>
  <si>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</si>
  <si>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</si>
  <si>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</si>
  <si>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</si>
  <si>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</si>
  <si>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</si>
  <si>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</si>
  <si>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</si>
  <si>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</si>
  <si>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</si>
  <si>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</si>
  <si>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</si>
  <si>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</si>
  <si>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</si>
  <si>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</si>
  <si>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</si>
  <si>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</si>
  <si>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</si>
  <si>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</si>
  <si>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</si>
  <si>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</si>
  <si>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</si>
  <si>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</si>
  <si>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</si>
  <si>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</si>
  <si>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</si>
  <si>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</si>
  <si>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</si>
  <si>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</si>
  <si>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</si>
  <si>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</si>
  <si>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</si>
  <si>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</si>
  <si>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</si>
  <si>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</si>
  <si>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</si>
  <si>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</si>
  <si>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</si>
  <si>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</si>
  <si>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</si>
  <si>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</si>
  <si>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</si>
  <si>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</si>
  <si>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</si>
  <si>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</si>
  <si>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</si>
  <si>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</si>
  <si>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</si>
  <si>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</si>
  <si>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</si>
  <si>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</si>
  <si>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</si>
  <si>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</si>
  <si>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</si>
  <si>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</si>
  <si>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</si>
  <si>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</si>
  <si>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</si>
  <si>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</si>
  <si>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</si>
  <si>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</si>
  <si>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</si>
  <si>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</si>
  <si>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</si>
  <si>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</si>
  <si>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</si>
  <si>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</si>
  <si>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</si>
  <si>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</si>
  <si>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</si>
  <si>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</si>
  <si>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</si>
  <si>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</si>
  <si>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</si>
  <si>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</si>
  <si>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</si>
  <si>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</si>
  <si>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</si>
  <si>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</si>
  <si>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</si>
  <si>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</si>
  <si>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</si>
  <si>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</si>
  <si>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</si>
  <si>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</si>
  <si>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</si>
  <si>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</si>
  <si>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</si>
  <si>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</si>
  <si>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</si>
  <si>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</si>
  <si>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</si>
  <si>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</si>
  <si>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</si>
  <si>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</si>
  <si>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</si>
  <si>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</si>
  <si>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</si>
  <si>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</si>
  <si>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</si>
  <si>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</si>
  <si>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</si>
  <si>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</si>
  <si>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</si>
  <si>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</si>
  <si>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</si>
  <si>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</si>
  <si>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</si>
  <si>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</si>
  <si>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</si>
  <si>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</si>
  <si>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</si>
  <si>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</si>
  <si>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</si>
  <si>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</si>
  <si>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</si>
  <si>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</si>
  <si>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</si>
  <si>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</si>
  <si>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</si>
  <si>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</si>
  <si>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</si>
  <si>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</si>
  <si>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</si>
  <si>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</si>
  <si>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</si>
  <si>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</si>
  <si>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</si>
  <si>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</si>
  <si>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</si>
  <si>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</si>
  <si>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</si>
  <si>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</si>
  <si>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</si>
  <si>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</si>
  <si>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</si>
  <si>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</si>
  <si>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</si>
  <si>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</si>
  <si>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</si>
  <si>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</si>
  <si>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</si>
  <si>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</si>
  <si>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</si>
  <si>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</si>
  <si>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</si>
  <si>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</si>
  <si>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</si>
  <si>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</si>
  <si>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</si>
  <si>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</si>
  <si>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</si>
  <si>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</si>
  <si>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</si>
  <si>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</si>
  <si>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</si>
  <si>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</si>
  <si>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</si>
  <si>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</si>
  <si>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</si>
  <si>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</si>
  <si>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</si>
  <si>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</si>
  <si>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</si>
  <si>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</si>
  <si>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</si>
  <si>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</si>
  <si>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</si>
  <si>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</si>
  <si>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</si>
  <si>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</si>
  <si>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</si>
  <si>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</si>
  <si>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</si>
  <si>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</si>
  <si>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</si>
  <si>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</si>
  <si>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</si>
  <si>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</si>
  <si>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</si>
  <si>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</si>
  <si>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</si>
  <si>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</si>
  <si>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</si>
  <si>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</si>
  <si>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</si>
  <si>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</si>
  <si>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</si>
  <si>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</si>
  <si>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</si>
  <si>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</si>
  <si>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</si>
  <si>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</si>
  <si>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</si>
  <si>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</si>
  <si>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</si>
  <si>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</si>
  <si>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</si>
  <si>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</si>
  <si>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</si>
  <si>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</si>
  <si>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</si>
  <si>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</si>
  <si>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</si>
  <si>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</si>
  <si>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</si>
  <si>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</si>
  <si>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</si>
  <si>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</si>
  <si>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</si>
  <si>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</si>
  <si>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</si>
  <si>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</si>
  <si>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</si>
  <si>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</si>
  <si>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</si>
  <si>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</si>
  <si>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</si>
  <si>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</si>
  <si>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</si>
  <si>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</si>
  <si>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</si>
  <si>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</si>
  <si>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</si>
  <si>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</si>
  <si>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</si>
  <si>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</si>
  <si>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</si>
  <si>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</si>
  <si>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</si>
  <si>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</si>
  <si>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</si>
  <si>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</si>
  <si>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</si>
  <si>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</si>
  <si>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</si>
  <si>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</si>
  <si>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</si>
  <si>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</si>
  <si>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</si>
  <si>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</si>
  <si>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</si>
  <si>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</si>
  <si>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</si>
  <si>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</si>
  <si>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</si>
  <si>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</si>
  <si>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</si>
  <si>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</si>
  <si>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</si>
  <si>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</si>
  <si>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</si>
  <si>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</si>
  <si>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</si>
  <si>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</si>
  <si>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</si>
  <si>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</si>
  <si>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</si>
  <si>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</si>
  <si>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</si>
  <si>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</si>
  <si>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</si>
  <si>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</si>
  <si>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</si>
  <si>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</si>
  <si>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</si>
  <si>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</si>
  <si>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</si>
  <si>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</si>
  <si>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</si>
  <si>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</si>
  <si>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</si>
  <si>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</si>
  <si>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</si>
  <si>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</si>
  <si>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</si>
  <si>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</si>
  <si>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</si>
  <si>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</si>
  <si>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</si>
  <si>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</si>
  <si>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</si>
  <si>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</si>
  <si>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</si>
  <si>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</si>
  <si>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</si>
  <si>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</si>
  <si>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</si>
  <si>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</si>
  <si>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</si>
  <si>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</si>
  <si>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</si>
  <si>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</si>
  <si>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</si>
  <si>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</si>
  <si>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</si>
  <si>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</si>
  <si>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</si>
  <si>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</si>
  <si>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</si>
  <si>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</si>
  <si>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</si>
  <si>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</si>
  <si>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</si>
  <si>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</si>
  <si>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</si>
  <si>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</si>
  <si>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</si>
  <si>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</si>
  <si>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</si>
  <si>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</si>
  <si>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</si>
  <si>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</si>
  <si>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</si>
  <si>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</si>
  <si>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</si>
  <si>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</si>
  <si>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</si>
  <si>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</si>
  <si>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</si>
  <si>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</si>
  <si>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</si>
  <si>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</si>
  <si>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</si>
  <si>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</si>
  <si>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</si>
  <si>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</si>
  <si>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</si>
  <si>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</si>
  <si>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</si>
  <si>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</si>
  <si>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</si>
  <si>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</si>
  <si>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</si>
  <si>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</si>
  <si>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</si>
  <si>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</si>
  <si>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</si>
  <si>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</si>
  <si>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</si>
  <si>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</si>
  <si>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</si>
  <si>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</si>
  <si>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</si>
  <si>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</si>
  <si>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</si>
  <si>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</si>
  <si>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</si>
  <si>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</si>
  <si>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</si>
  <si>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</si>
  <si>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</si>
  <si>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</si>
  <si>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</si>
  <si>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</si>
  <si>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</si>
  <si>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</si>
  <si>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</si>
  <si>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</si>
  <si>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</si>
  <si>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</si>
  <si>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</si>
  <si>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</si>
  <si>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</si>
  <si>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</si>
  <si>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</si>
  <si>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</si>
  <si>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</si>
  <si>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</si>
  <si>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</si>
  <si>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</si>
  <si>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</si>
  <si>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</si>
  <si>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</si>
  <si>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</si>
  <si>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</si>
  <si>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</si>
  <si>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</si>
  <si>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</si>
  <si>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</si>
  <si>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</si>
  <si>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</si>
  <si>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</si>
  <si>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</si>
  <si>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</si>
  <si>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</si>
  <si>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</si>
  <si>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</si>
  <si>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</si>
  <si>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</si>
  <si>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</si>
  <si>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</si>
  <si>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</si>
  <si>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</si>
  <si>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</si>
  <si>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</si>
  <si>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</si>
  <si>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</si>
  <si>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</si>
  <si>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</si>
  <si>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</si>
  <si>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</si>
  <si>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</si>
  <si>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</si>
  <si>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</si>
  <si>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</si>
  <si>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</si>
  <si>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</si>
  <si>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</si>
  <si>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</si>
  <si>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</si>
  <si>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</si>
  <si>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</si>
  <si>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</si>
  <si>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</si>
  <si>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</si>
  <si>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</si>
  <si>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</si>
  <si>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</si>
  <si>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</si>
  <si>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</si>
  <si>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</si>
  <si>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</si>
  <si>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</si>
  <si>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</si>
  <si>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</si>
  <si>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</si>
  <si>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</si>
  <si>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</si>
  <si>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</si>
  <si>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</si>
  <si>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</si>
  <si>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</si>
  <si>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</si>
  <si>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</si>
  <si>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</si>
  <si>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</si>
  <si>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</si>
  <si>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</si>
  <si>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</si>
  <si>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</si>
  <si>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</si>
  <si>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</si>
  <si>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</si>
  <si>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</si>
  <si>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</si>
  <si>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</si>
  <si>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</si>
  <si>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</si>
  <si>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</si>
  <si>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</si>
  <si>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</si>
  <si>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</si>
  <si>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</si>
  <si>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</si>
  <si>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</si>
  <si>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</si>
  <si>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</si>
  <si>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</si>
  <si>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</si>
  <si>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</si>
  <si>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</si>
  <si>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</si>
  <si>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</si>
  <si>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</si>
  <si>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</si>
  <si>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</si>
  <si>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</si>
  <si>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</si>
  <si>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</si>
  <si>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</si>
  <si>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</si>
  <si>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</si>
  <si>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</si>
  <si>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</si>
  <si>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</si>
  <si>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</si>
  <si>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</si>
  <si>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</si>
  <si>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</si>
  <si>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</si>
  <si>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</si>
  <si>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</si>
  <si>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</si>
  <si>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</si>
  <si>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</si>
  <si>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</si>
  <si>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</si>
  <si>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</si>
  <si>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</si>
  <si>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</si>
  <si>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</si>
  <si>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</si>
  <si>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</si>
  <si>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</si>
  <si>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</si>
  <si>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</si>
  <si>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</si>
  <si>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</si>
  <si>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</si>
  <si>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</si>
  <si>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</si>
  <si>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</si>
  <si>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</si>
  <si>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</si>
  <si>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</si>
  <si>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</si>
  <si>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</si>
  <si>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</si>
  <si>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</si>
  <si>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</si>
  <si>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</si>
  <si>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</si>
  <si>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</si>
  <si>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</si>
  <si>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</si>
  <si>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</si>
  <si>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</si>
  <si>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</si>
  <si>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</si>
  <si>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</si>
  <si>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</si>
  <si>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</si>
  <si>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</si>
  <si>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</si>
  <si>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</si>
  <si>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</si>
  <si>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</si>
  <si>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</si>
  <si>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</si>
  <si>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</si>
  <si>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</si>
  <si>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</si>
  <si>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</si>
  <si>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</si>
  <si>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</si>
  <si>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</si>
  <si>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</si>
  <si>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</si>
  <si>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</si>
  <si>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</si>
  <si>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</si>
  <si>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</si>
  <si>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</si>
  <si>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</si>
  <si>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</si>
  <si>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</si>
  <si>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</si>
  <si>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</si>
  <si>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</si>
  <si>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</si>
  <si>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</si>
  <si>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</si>
  <si>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</si>
  <si>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</si>
  <si>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</si>
  <si>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</si>
  <si>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</si>
  <si>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</si>
  <si>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</si>
  <si>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</si>
  <si>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</si>
  <si>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</si>
  <si>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</si>
  <si>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</si>
  <si>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</si>
  <si>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</si>
  <si>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</si>
  <si>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</si>
  <si>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</si>
  <si>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</si>
  <si>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</si>
  <si>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</si>
  <si>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</si>
  <si>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</si>
  <si>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</si>
  <si>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</si>
  <si>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</si>
  <si>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</si>
  <si>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</si>
  <si>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</si>
  <si>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</si>
  <si>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</si>
  <si>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</si>
  <si>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</si>
  <si>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</si>
  <si>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</si>
  <si>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</si>
  <si>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</si>
  <si>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</si>
  <si>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</si>
  <si>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</si>
  <si>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</si>
  <si>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</si>
  <si>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</si>
  <si>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</si>
  <si>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</si>
  <si>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</si>
  <si>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</si>
  <si>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</si>
  <si>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</si>
  <si>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</si>
  <si>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</si>
  <si>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</si>
  <si>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</si>
  <si>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</si>
  <si>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</si>
  <si>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</si>
  <si>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</si>
  <si>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</si>
  <si>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</si>
  <si>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</si>
  <si>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</si>
  <si>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</si>
  <si>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</si>
  <si>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</si>
  <si>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</si>
  <si>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</si>
  <si>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</si>
  <si>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</si>
  <si>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</si>
  <si>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</si>
  <si>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</si>
  <si>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</si>
  <si>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</si>
  <si>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</si>
  <si>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</si>
  <si>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</si>
  <si>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</si>
  <si>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</si>
  <si>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</si>
  <si>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</si>
  <si>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</si>
  <si>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</si>
  <si>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</si>
  <si>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</si>
  <si>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</si>
  <si>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</si>
  <si>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</si>
  <si>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</si>
  <si>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</si>
  <si>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</si>
  <si>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</si>
  <si>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</si>
  <si>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</si>
  <si>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</si>
  <si>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</si>
  <si>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</si>
  <si>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</si>
  <si>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</si>
  <si>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</si>
  <si>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</si>
  <si>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</si>
  <si>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</si>
  <si>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</si>
  <si>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</si>
  <si>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</si>
  <si>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</si>
  <si>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</si>
  <si>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</si>
  <si>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</si>
  <si>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</si>
  <si>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</si>
  <si>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</si>
  <si>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</si>
  <si>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</si>
  <si>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</si>
  <si>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</si>
  <si>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</si>
  <si>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</si>
  <si>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</si>
  <si>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</si>
  <si>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</si>
  <si>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</si>
  <si>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</si>
  <si>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</si>
  <si>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</si>
  <si>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</si>
  <si>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</si>
  <si>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</si>
  <si>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</si>
  <si>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</si>
  <si>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</si>
  <si>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</si>
  <si>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</si>
  <si>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</si>
  <si>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</si>
  <si>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</si>
  <si>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</si>
  <si>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</si>
  <si>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</si>
  <si>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</si>
  <si>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</si>
  <si>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</si>
  <si>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</si>
  <si>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</si>
  <si>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</si>
  <si>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</si>
  <si>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</si>
  <si>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</si>
  <si>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</si>
  <si>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</si>
  <si>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</si>
  <si>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</si>
  <si>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</si>
  <si>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</si>
  <si>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</si>
  <si>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</si>
  <si>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</si>
  <si>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</si>
  <si>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</si>
  <si>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</si>
  <si>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</si>
  <si>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</si>
  <si>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</si>
  <si>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</si>
  <si>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</si>
  <si>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</si>
  <si>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</si>
  <si>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</si>
  <si>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</si>
  <si>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</si>
  <si>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</si>
  <si>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</si>
  <si>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</si>
  <si>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</si>
  <si>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</si>
  <si>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</si>
  <si>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</si>
  <si>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</si>
  <si>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</si>
  <si>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</si>
  <si>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</si>
  <si>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</si>
  <si>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</si>
  <si>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</si>
  <si>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</si>
  <si>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</si>
  <si>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</si>
  <si>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</si>
  <si>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</si>
  <si>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</si>
  <si>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</si>
  <si>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</si>
  <si>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</si>
  <si>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</si>
  <si>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</si>
  <si>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</si>
  <si>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</si>
  <si>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</si>
  <si>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</si>
  <si>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</si>
  <si>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</si>
  <si>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</si>
  <si>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</si>
  <si>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</si>
  <si>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</si>
  <si>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</si>
  <si>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</si>
  <si>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</si>
  <si>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</si>
  <si>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</si>
  <si>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</si>
  <si>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</si>
  <si>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</si>
  <si>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</si>
  <si>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</si>
  <si>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</si>
  <si>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</si>
  <si>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</si>
  <si>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</si>
  <si>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</si>
  <si>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</si>
  <si>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</si>
  <si>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</si>
  <si>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</si>
  <si>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</si>
  <si>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</si>
  <si>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</si>
  <si>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</si>
  <si>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</si>
  <si>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</si>
  <si>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</si>
  <si>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</si>
  <si>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</si>
  <si>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</si>
  <si>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</si>
  <si>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</si>
  <si>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</si>
  <si>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</si>
  <si>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</si>
  <si>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</si>
  <si>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</si>
  <si>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</si>
  <si>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</si>
  <si>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</si>
  <si>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</si>
  <si>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</si>
  <si>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</si>
  <si>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</si>
  <si>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</si>
  <si>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</si>
  <si>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</si>
  <si>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</si>
  <si>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</si>
  <si>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</si>
  <si>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</si>
  <si>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</si>
  <si>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</si>
  <si>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</si>
  <si>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</si>
  <si>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</si>
  <si>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</si>
  <si>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</si>
  <si>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</si>
  <si>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</si>
  <si>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</si>
  <si>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</si>
  <si>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</si>
  <si>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</si>
  <si>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</si>
  <si>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</si>
  <si>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</si>
  <si>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</si>
  <si>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</si>
  <si>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</si>
  <si>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</si>
  <si>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</si>
  <si>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</si>
  <si>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</si>
  <si>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</si>
  <si>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</si>
  <si>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</si>
  <si>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</si>
  <si>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</si>
  <si>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</si>
  <si>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</si>
  <si>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</si>
  <si>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</si>
  <si>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</si>
  <si>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</si>
  <si>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</si>
  <si>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</si>
  <si>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</si>
  <si>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</si>
  <si>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</si>
  <si>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</si>
  <si>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</si>
  <si>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</si>
  <si>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</si>
  <si>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</si>
  <si>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</si>
  <si>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</si>
  <si>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</si>
  <si>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</si>
  <si>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</si>
  <si>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</si>
  <si>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</si>
  <si>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</si>
  <si>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</si>
  <si>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</si>
  <si>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</si>
  <si>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</si>
  <si>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</si>
  <si>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</si>
  <si>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</si>
  <si>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</si>
  <si>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</si>
  <si>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</si>
  <si>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</si>
  <si>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</si>
  <si>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</si>
  <si>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</si>
  <si>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</si>
  <si>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</si>
  <si>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</si>
  <si>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</si>
  <si>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</si>
  <si>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</si>
  <si>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</si>
  <si>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</si>
  <si>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</si>
  <si>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</si>
  <si>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</si>
  <si>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</si>
  <si>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</si>
  <si>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</si>
  <si>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</si>
  <si>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</si>
  <si>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</si>
  <si>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</si>
  <si>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</si>
  <si>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</si>
  <si>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</si>
  <si>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</si>
  <si>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</si>
  <si>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</si>
  <si>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</si>
  <si>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</si>
  <si>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</si>
  <si>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</si>
  <si>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</si>
  <si>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</si>
  <si>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</si>
  <si>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</si>
  <si>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</si>
  <si>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</si>
  <si>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</si>
  <si>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</si>
  <si>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</si>
  <si>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</si>
  <si>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</si>
  <si>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</si>
  <si>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</si>
  <si>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</si>
  <si>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</si>
  <si>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</si>
  <si>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</si>
  <si>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</si>
  <si>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</si>
  <si>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</si>
  <si>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</si>
  <si>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</si>
  <si>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</si>
  <si>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</si>
  <si>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</si>
  <si>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</si>
  <si>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</si>
  <si>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</si>
  <si>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</si>
  <si>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</si>
  <si>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</si>
  <si>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</si>
  <si>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</si>
  <si>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</si>
  <si>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</si>
  <si>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</si>
  <si>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</si>
  <si>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</si>
  <si>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</si>
  <si>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</si>
  <si>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</si>
  <si>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</si>
  <si>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</si>
  <si>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</si>
  <si>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</si>
  <si>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</si>
  <si>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</si>
  <si>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</si>
  <si>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</si>
  <si>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</si>
  <si>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</si>
  <si>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</si>
  <si>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</si>
  <si>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</si>
  <si>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</si>
  <si>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</si>
  <si>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</si>
  <si>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</si>
  <si>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</si>
  <si>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</si>
  <si>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</si>
  <si>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</si>
  <si>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</si>
  <si>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</si>
  <si>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</si>
  <si>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</si>
  <si>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</si>
  <si>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</si>
  <si>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</si>
  <si>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</si>
  <si>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</si>
  <si>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</si>
  <si>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</si>
  <si>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</si>
  <si>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</si>
  <si>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</si>
  <si>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</si>
  <si>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</si>
  <si>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</si>
  <si>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</si>
  <si>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</si>
  <si>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</si>
  <si>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</si>
  <si>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</si>
  <si>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</si>
  <si>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</si>
  <si>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</si>
  <si>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</si>
  <si>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</si>
  <si>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</si>
  <si>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</si>
  <si>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</si>
  <si>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</si>
  <si>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</si>
  <si>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</si>
  <si>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</si>
  <si>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</si>
  <si>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</si>
  <si>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</si>
  <si>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</si>
  <si>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</si>
  <si>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</si>
  <si>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</si>
  <si>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</si>
  <si>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</si>
  <si>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</si>
  <si>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</si>
  <si>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</si>
  <si>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</si>
  <si>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</si>
  <si>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</si>
  <si>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</si>
  <si>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</si>
  <si>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</si>
  <si>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</si>
  <si>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</si>
  <si>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</si>
  <si>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</si>
  <si>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</si>
  <si>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</si>
  <si>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</si>
  <si>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</si>
  <si>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</si>
  <si>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</si>
  <si>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</si>
  <si>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</si>
  <si>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</si>
  <si>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</si>
  <si>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</si>
  <si>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</si>
  <si>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</si>
  <si>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</si>
  <si>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</si>
  <si>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</si>
  <si>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</si>
  <si>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</si>
  <si>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</si>
  <si>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</si>
  <si>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</si>
  <si>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</si>
  <si>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</si>
  <si>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</si>
  <si>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</si>
  <si>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</si>
  <si>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</si>
  <si>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</si>
  <si>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</si>
  <si>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</si>
  <si>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</si>
  <si>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</si>
  <si>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</si>
  <si>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</si>
  <si>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</si>
  <si>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</si>
  <si>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</si>
  <si>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</si>
  <si>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</si>
  <si>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</si>
  <si>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</si>
  <si>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</si>
  <si>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</si>
  <si>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</si>
  <si>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</si>
  <si>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</si>
  <si>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</si>
  <si>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</si>
  <si>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</si>
  <si>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</si>
  <si>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</si>
  <si>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</si>
  <si>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</si>
  <si>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</si>
  <si>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</si>
  <si>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</si>
  <si>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</si>
  <si>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</si>
  <si>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</si>
  <si>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</si>
  <si>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</si>
  <si>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</si>
  <si>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</si>
  <si>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</si>
  <si>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</si>
  <si>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</si>
  <si>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</si>
  <si>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</si>
  <si>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</si>
  <si>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</si>
  <si>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</si>
  <si>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</si>
  <si>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</si>
  <si>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</si>
  <si>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</si>
  <si>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</si>
  <si>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</si>
  <si>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</si>
  <si>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</si>
  <si>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</si>
  <si>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</si>
  <si>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</si>
  <si>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</si>
  <si>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</si>
  <si>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</si>
  <si>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</si>
  <si>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</si>
  <si>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</si>
  <si>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</si>
  <si>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</si>
  <si>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</si>
  <si>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</si>
  <si>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</si>
  <si>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</si>
  <si>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</si>
  <si>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</si>
  <si>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</si>
  <si>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</si>
  <si>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</si>
  <si>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</si>
  <si>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</si>
  <si>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</si>
  <si>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</si>
  <si>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</si>
  <si>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</si>
  <si>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</si>
  <si>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</si>
  <si>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</si>
  <si>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</si>
  <si>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</si>
  <si>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</si>
  <si>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</si>
  <si>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</si>
  <si>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</si>
  <si>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</si>
  <si>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</si>
  <si>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</si>
  <si>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</si>
  <si>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</si>
  <si>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</si>
  <si>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</si>
  <si>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</si>
  <si>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</si>
  <si>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</si>
  <si>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</si>
  <si>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</si>
  <si>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</si>
  <si>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</si>
  <si>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</si>
  <si>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</si>
  <si>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</si>
  <si>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</si>
  <si>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</si>
  <si>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</si>
  <si>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</si>
  <si>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</si>
  <si>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</si>
  <si>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</si>
  <si>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</si>
  <si>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</si>
  <si>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</si>
  <si>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</si>
  <si>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</si>
  <si>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</si>
  <si>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</si>
  <si>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</si>
  <si>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</si>
  <si>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</si>
  <si>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</si>
  <si>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</si>
  <si>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</si>
  <si>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</si>
  <si>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</si>
  <si>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</si>
  <si>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</si>
  <si>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</si>
  <si>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</si>
  <si>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</si>
  <si>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</si>
  <si>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</si>
  <si>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</si>
  <si>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</si>
  <si>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</si>
  <si>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</si>
  <si>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</si>
  <si>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</si>
  <si>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</si>
  <si>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</si>
  <si>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</si>
  <si>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</si>
  <si>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</si>
  <si>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</si>
  <si>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</si>
  <si>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</si>
  <si>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</si>
  <si>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</si>
  <si>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</si>
  <si>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</si>
  <si>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</si>
  <si>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</si>
  <si>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</si>
  <si>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</si>
  <si>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</si>
  <si>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</si>
  <si>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</si>
  <si>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</si>
  <si>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</si>
  <si>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</si>
  <si>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</si>
  <si>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</si>
  <si>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</si>
  <si>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</si>
  <si>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</si>
  <si>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</si>
  <si>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</si>
  <si>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</si>
  <si>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</si>
  <si>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</si>
  <si>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</si>
  <si>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</si>
  <si>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</si>
  <si>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</si>
  <si>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</si>
  <si>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</si>
  <si>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</si>
  <si>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</si>
  <si>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</si>
  <si>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</si>
  <si>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</si>
  <si>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</si>
  <si>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</si>
  <si>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</si>
  <si>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</si>
  <si>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</si>
  <si>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</si>
  <si>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</si>
  <si>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</si>
  <si>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</si>
  <si>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</si>
  <si>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</si>
  <si>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</si>
  <si>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</si>
  <si>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</si>
  <si>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</si>
  <si>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</si>
  <si>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</si>
  <si>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</si>
  <si>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</si>
  <si>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</si>
  <si>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</si>
  <si>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</si>
  <si>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</si>
  <si>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</si>
  <si>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</si>
  <si>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</si>
  <si>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</si>
  <si>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</si>
  <si>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</si>
  <si>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</si>
  <si>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</si>
  <si>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</si>
  <si>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</si>
  <si>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</si>
  <si>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</si>
  <si>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</si>
  <si>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</si>
  <si>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</si>
  <si>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</si>
  <si>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</si>
  <si>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</si>
  <si>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</si>
  <si>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</si>
  <si>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</si>
  <si>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</si>
  <si>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</si>
  <si>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</si>
  <si>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</si>
  <si>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</si>
  <si>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</si>
  <si>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</si>
  <si>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</si>
  <si>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</si>
  <si>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</si>
  <si>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</si>
  <si>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</si>
  <si>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</si>
  <si>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</si>
  <si>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</si>
  <si>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</si>
  <si>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</si>
  <si>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</si>
  <si>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</si>
  <si>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</si>
  <si>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</si>
  <si>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</si>
  <si>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</si>
  <si>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</si>
  <si>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</si>
  <si>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</si>
  <si>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</si>
  <si>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</si>
  <si>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</si>
  <si>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</si>
  <si>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</si>
  <si>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</si>
  <si>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</si>
  <si>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</si>
  <si>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</si>
  <si>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</si>
  <si>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</si>
  <si>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</si>
  <si>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</si>
  <si>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</si>
  <si>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</si>
  <si>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</si>
  <si>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</si>
  <si>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</si>
  <si>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</si>
  <si>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</si>
  <si>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</si>
  <si>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</si>
  <si>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</si>
  <si>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</si>
  <si>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</si>
  <si>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</si>
  <si>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</si>
  <si>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</si>
  <si>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</si>
  <si>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</si>
  <si>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</si>
  <si>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</si>
  <si>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</si>
  <si>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</si>
  <si>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</si>
  <si>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</si>
  <si>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</si>
  <si>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</si>
  <si>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</si>
  <si>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</si>
  <si>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</si>
  <si>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</si>
  <si>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</si>
  <si>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</si>
  <si>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</si>
  <si>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</si>
  <si>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</si>
  <si>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</si>
  <si>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</si>
  <si>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</si>
  <si>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</si>
  <si>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</si>
  <si>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</si>
  <si>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</si>
  <si>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</si>
  <si>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</si>
  <si>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</si>
  <si>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</si>
  <si>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</si>
  <si>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</si>
  <si>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</si>
  <si>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</si>
  <si>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</si>
  <si>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</si>
  <si>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</si>
  <si>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</si>
  <si>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</si>
  <si>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</si>
  <si>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</si>
  <si>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</si>
  <si>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</si>
  <si>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</si>
  <si>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</si>
  <si>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</si>
  <si>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</si>
  <si>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</si>
  <si>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</si>
  <si>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</si>
  <si>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</si>
  <si>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</si>
  <si>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</si>
  <si>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</si>
  <si>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</si>
  <si>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</si>
  <si>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</si>
  <si>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</si>
  <si>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</si>
  <si>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</si>
  <si>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</si>
  <si>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</si>
  <si>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</si>
  <si>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</si>
  <si>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</si>
  <si>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</si>
  <si>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</si>
  <si>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</si>
  <si>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</si>
  <si>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</si>
  <si>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</si>
  <si>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</si>
  <si>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</si>
  <si>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</si>
  <si>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</si>
  <si>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</si>
  <si>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</si>
  <si>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</si>
  <si>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</si>
  <si>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</si>
  <si>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</si>
  <si>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</si>
  <si>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</si>
  <si>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</si>
  <si>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</si>
  <si>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</si>
  <si>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</si>
  <si>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</si>
  <si>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</si>
  <si>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</si>
  <si>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</si>
  <si>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</si>
  <si>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</si>
  <si>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</si>
  <si>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</si>
  <si>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</si>
  <si>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</si>
  <si>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</si>
  <si>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</si>
  <si>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</si>
  <si>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</si>
  <si>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</si>
  <si>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</si>
  <si>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</si>
  <si>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</si>
  <si>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</si>
  <si>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</si>
  <si>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</si>
  <si>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</si>
  <si>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</si>
  <si>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</si>
  <si>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</si>
  <si>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</si>
  <si>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</si>
  <si>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</si>
  <si>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</si>
  <si>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</si>
  <si>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</si>
  <si>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</si>
  <si>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</si>
  <si>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</si>
  <si>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</si>
  <si>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</si>
  <si>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</si>
  <si>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</si>
  <si>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</si>
  <si>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</si>
  <si>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</si>
  <si>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</si>
  <si>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</si>
  <si>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</si>
  <si>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</si>
  <si>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</si>
  <si>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</si>
  <si>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</si>
  <si>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</si>
  <si>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</si>
  <si>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</si>
  <si>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</si>
  <si>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</si>
  <si>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</si>
  <si>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</si>
  <si>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</si>
  <si>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</si>
  <si>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</si>
  <si>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</si>
  <si>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</si>
  <si>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</si>
  <si>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</si>
  <si>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</si>
  <si>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</si>
  <si>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</si>
  <si>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</si>
  <si>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</si>
  <si>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</si>
  <si>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</si>
  <si>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</si>
  <si>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</si>
  <si>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</si>
  <si>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</si>
  <si>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</si>
  <si>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</si>
  <si>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</si>
  <si>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</si>
  <si>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</si>
  <si>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</si>
  <si>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</si>
  <si>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</si>
  <si>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</si>
  <si>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</si>
  <si>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</si>
  <si>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</si>
  <si>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</si>
  <si>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</si>
  <si>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</si>
  <si>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</si>
  <si>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</si>
  <si>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</si>
  <si>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</si>
  <si>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</si>
  <si>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</si>
  <si>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</si>
  <si>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</si>
  <si>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</si>
  <si>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</si>
  <si>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</si>
  <si>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</si>
  <si>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</si>
  <si>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</si>
  <si>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</si>
  <si>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</si>
  <si>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</si>
  <si>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</si>
  <si>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</si>
  <si>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</si>
  <si>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</si>
  <si>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</si>
  <si>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</si>
  <si>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</si>
  <si>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</si>
  <si>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</si>
  <si>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</si>
  <si>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</si>
  <si>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</si>
  <si>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</si>
  <si>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</si>
  <si>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</si>
  <si>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</si>
  <si>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</si>
  <si>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</si>
  <si>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</si>
  <si>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</si>
  <si>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</si>
  <si>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</si>
  <si>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</si>
  <si>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</si>
  <si>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</si>
  <si>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</si>
  <si>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</si>
  <si>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</si>
  <si>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</si>
  <si>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</si>
  <si>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</si>
  <si>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</si>
  <si>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</si>
  <si>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</si>
  <si>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</si>
  <si>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</si>
  <si>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</si>
  <si>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</si>
  <si>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</si>
  <si>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</si>
  <si>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</si>
  <si>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</si>
  <si>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</si>
  <si>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</si>
  <si>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</si>
  <si>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</si>
  <si>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</si>
  <si>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</si>
  <si>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</si>
  <si>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</si>
  <si>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</si>
  <si>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</si>
  <si>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</si>
  <si>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</si>
  <si>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</si>
  <si>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</si>
  <si>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</si>
  <si>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</si>
  <si>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</si>
  <si>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</si>
  <si>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</si>
  <si>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</si>
  <si>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</si>
  <si>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</si>
  <si>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</si>
  <si>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</si>
  <si>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</si>
  <si>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</si>
  <si>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</si>
  <si>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</si>
  <si>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</si>
  <si>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</si>
  <si>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</si>
  <si>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</si>
  <si>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</si>
  <si>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</si>
  <si>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</si>
  <si>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</si>
  <si>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</si>
  <si>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</si>
  <si>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</si>
  <si>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</si>
  <si>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</si>
  <si>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</si>
  <si>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</si>
  <si>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</si>
  <si>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</si>
  <si>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</si>
  <si>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</si>
  <si>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</si>
  <si>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</si>
  <si>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</si>
  <si>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</si>
  <si>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</si>
  <si>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</si>
  <si>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</si>
  <si>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</si>
  <si>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</si>
  <si>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</si>
  <si>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</si>
  <si>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</si>
  <si>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</si>
  <si>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</si>
  <si>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</si>
  <si>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</si>
  <si>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</si>
  <si>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</si>
  <si>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</si>
  <si>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</si>
  <si>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</si>
  <si>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</si>
  <si>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</si>
  <si>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</si>
  <si>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</si>
  <si>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</si>
  <si>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</si>
  <si>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</si>
  <si>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</si>
  <si>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</si>
  <si>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</si>
  <si>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</si>
  <si>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</si>
  <si>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</si>
  <si>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</si>
  <si>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</si>
  <si>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</si>
  <si>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</si>
  <si>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</si>
  <si>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</si>
  <si>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</si>
  <si>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</si>
  <si>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</si>
  <si>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</si>
  <si>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</si>
  <si>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</si>
  <si>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</si>
  <si>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</si>
  <si>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</si>
  <si>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</si>
  <si>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</si>
  <si>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</si>
  <si>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</si>
  <si>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</si>
  <si>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</si>
  <si>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</si>
  <si>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</si>
  <si>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</si>
  <si>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</si>
  <si>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</si>
  <si>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</si>
  <si>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</si>
  <si>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</si>
  <si>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</si>
  <si>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</si>
  <si>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</si>
  <si>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</si>
  <si>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</si>
  <si>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</si>
  <si>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</si>
  <si>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</si>
  <si>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</si>
  <si>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</si>
  <si>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</si>
  <si>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</si>
  <si>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</si>
  <si>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</si>
  <si>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</si>
  <si>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</si>
  <si>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</si>
  <si>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</si>
  <si>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</si>
  <si>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</si>
  <si>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</si>
  <si>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</si>
  <si>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</si>
  <si>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</si>
  <si>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</si>
  <si>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</si>
  <si>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</si>
  <si>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</si>
  <si>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</si>
  <si>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</si>
  <si>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</si>
  <si>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</si>
  <si>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</si>
  <si>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</si>
  <si>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</si>
  <si>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</si>
  <si>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</si>
  <si>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</si>
  <si>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</si>
  <si>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</si>
  <si>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</si>
  <si>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</si>
  <si>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</si>
  <si>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</si>
  <si>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</si>
  <si>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</si>
  <si>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</si>
  <si>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</si>
  <si>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</si>
  <si>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</si>
  <si>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</si>
  <si>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</si>
  <si>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</si>
  <si>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</si>
  <si>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</si>
  <si>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</si>
  <si>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</si>
  <si>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</si>
  <si>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</si>
  <si>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</si>
  <si>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</si>
  <si>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</si>
  <si>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</si>
  <si>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</si>
  <si>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</si>
  <si>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</si>
  <si>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</si>
  <si>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</si>
  <si>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</si>
  <si>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</si>
  <si>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</si>
  <si>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</si>
  <si>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</si>
  <si>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</si>
  <si>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</si>
  <si>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</si>
  <si>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</si>
  <si>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</si>
  <si>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</si>
  <si>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</si>
  <si>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</si>
  <si>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</si>
  <si>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</si>
  <si>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</si>
  <si>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</si>
  <si>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</si>
  <si>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</si>
  <si>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</si>
  <si>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</si>
  <si>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</si>
  <si>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</si>
  <si>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</si>
  <si>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</si>
  <si>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</si>
  <si>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</si>
  <si>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</si>
  <si>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</si>
  <si>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</si>
  <si>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</si>
  <si>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</si>
  <si>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</si>
  <si>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</si>
  <si>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</si>
  <si>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</si>
  <si>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</si>
  <si>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</si>
  <si>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</si>
  <si>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</si>
  <si>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</si>
  <si>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</si>
  <si>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</si>
  <si>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</si>
  <si>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</si>
  <si>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</si>
  <si>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</si>
  <si>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</si>
  <si>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</si>
  <si>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</si>
  <si>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</si>
  <si>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</si>
  <si>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</si>
  <si>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</si>
  <si>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</si>
  <si>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</si>
  <si>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</si>
  <si>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</si>
  <si>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</si>
  <si>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</si>
  <si>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</si>
  <si>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</si>
  <si>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</si>
  <si>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</si>
  <si>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</si>
  <si>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</si>
  <si>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</si>
  <si>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</si>
  <si>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</si>
  <si>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</si>
  <si>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</si>
  <si>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</si>
  <si>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</si>
  <si>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</si>
  <si>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</si>
  <si>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</si>
  <si>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</si>
  <si>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</si>
  <si>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</si>
  <si>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</si>
  <si>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</si>
  <si>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</si>
  <si>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</si>
  <si>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</si>
  <si>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</si>
  <si>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</si>
  <si>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</si>
  <si>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</si>
  <si>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</si>
  <si>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</si>
  <si>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</si>
  <si>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</si>
  <si>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</si>
  <si>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</si>
  <si>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</si>
  <si>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</si>
  <si>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</si>
  <si>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</si>
  <si>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</si>
  <si>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</si>
  <si>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</si>
  <si>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</si>
  <si>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</si>
  <si>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</si>
  <si>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</si>
  <si>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</si>
  <si>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</si>
  <si>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</si>
  <si>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</si>
  <si>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</si>
  <si>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</si>
  <si>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</si>
  <si>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</si>
  <si>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</si>
  <si>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</si>
  <si>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</si>
  <si>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</si>
  <si>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</si>
  <si>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</si>
  <si>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</si>
  <si>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</si>
  <si>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</si>
  <si>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</si>
  <si>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</si>
  <si>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</si>
  <si>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</si>
  <si>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</si>
  <si>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</si>
  <si>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</si>
  <si>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</si>
  <si>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</si>
  <si>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</si>
  <si>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</si>
  <si>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</si>
  <si>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</si>
  <si>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</si>
  <si>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</si>
  <si>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</si>
  <si>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</si>
  <si>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</si>
  <si>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</si>
  <si>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</si>
  <si>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</si>
  <si>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</si>
  <si>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</si>
  <si>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</si>
  <si>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</si>
  <si>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</si>
  <si>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</si>
  <si>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</si>
  <si>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</si>
  <si>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</si>
  <si>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</si>
  <si>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</si>
  <si>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</si>
  <si>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</si>
  <si>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</si>
  <si>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</si>
  <si>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</si>
  <si>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</si>
  <si>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</si>
  <si>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</si>
  <si>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</si>
  <si>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</si>
  <si>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</si>
  <si>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</si>
  <si>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</si>
  <si>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</si>
  <si>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</si>
  <si>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</si>
  <si>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</si>
  <si>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</si>
  <si>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</si>
  <si>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</si>
  <si>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</si>
  <si>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</si>
  <si>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</si>
  <si>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</si>
  <si>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</si>
  <si>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</si>
  <si>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</si>
  <si>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</si>
  <si>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</si>
  <si>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</si>
  <si>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</si>
  <si>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</si>
  <si>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</si>
  <si>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</si>
  <si>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</si>
  <si>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</si>
  <si>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</si>
  <si>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</si>
  <si>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</si>
  <si>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</si>
  <si>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</si>
  <si>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</si>
  <si>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</si>
  <si>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</si>
  <si>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</si>
  <si>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</si>
  <si>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</si>
  <si>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</si>
  <si>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</si>
  <si>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</si>
  <si>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</si>
  <si>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</si>
  <si>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</si>
  <si>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</si>
  <si>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</si>
  <si>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</si>
  <si>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</si>
  <si>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</si>
  <si>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</si>
  <si>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</si>
  <si>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</si>
  <si>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</si>
  <si>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</si>
  <si>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</si>
  <si>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</si>
  <si>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</si>
  <si>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</si>
  <si>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</si>
  <si>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</si>
  <si>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</si>
  <si>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</si>
  <si>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</si>
  <si>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</si>
  <si>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</si>
  <si>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</si>
  <si>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</si>
  <si>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</si>
  <si>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</si>
  <si>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</si>
  <si>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</si>
  <si>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</si>
  <si>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</si>
  <si>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</si>
  <si>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</si>
  <si>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</si>
  <si>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</si>
  <si>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</si>
  <si>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</si>
  <si>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</si>
  <si>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</si>
  <si>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</si>
  <si>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</si>
  <si>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</si>
  <si>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</si>
  <si>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</si>
  <si>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</si>
  <si>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</si>
  <si>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</si>
  <si>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</si>
  <si>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</si>
  <si>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</si>
  <si>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</si>
  <si>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</si>
  <si>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</si>
  <si>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</si>
  <si>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</si>
  <si>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</si>
  <si>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</si>
  <si>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</si>
  <si>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</si>
  <si>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</si>
  <si>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</si>
  <si>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</si>
  <si>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</si>
  <si>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</si>
  <si>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</si>
  <si>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</si>
  <si>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</si>
  <si>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</si>
  <si>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</si>
  <si>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</si>
  <si>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</si>
  <si>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</si>
  <si>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</si>
  <si>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</si>
  <si>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</si>
  <si>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</si>
  <si>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</si>
  <si>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</si>
  <si>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</si>
  <si>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</si>
  <si>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</si>
  <si>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</si>
  <si>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</si>
  <si>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</si>
  <si>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</si>
  <si>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</si>
  <si>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</si>
  <si>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</si>
  <si>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</si>
  <si>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</si>
  <si>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</si>
  <si>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</si>
  <si>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</si>
  <si>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</si>
  <si>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</si>
  <si>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</si>
  <si>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</si>
  <si>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</si>
  <si>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</si>
  <si>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</si>
  <si>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</si>
  <si>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</si>
  <si>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</si>
  <si>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</si>
  <si>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</si>
  <si>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</si>
  <si>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</si>
  <si>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</si>
  <si>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</si>
  <si>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</si>
  <si>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</si>
  <si>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</si>
  <si>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</si>
  <si>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</si>
  <si>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</si>
  <si>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</si>
  <si>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</si>
  <si>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</si>
  <si>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</si>
  <si>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</si>
  <si>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</si>
  <si>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</si>
  <si>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</si>
  <si>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</si>
  <si>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</si>
  <si>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</si>
  <si>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</si>
  <si>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</si>
  <si>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</si>
  <si>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</si>
  <si>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</si>
  <si>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</si>
  <si>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</si>
  <si>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</si>
  <si>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</si>
  <si>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</si>
  <si>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</si>
  <si>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</si>
  <si>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</si>
  <si>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</si>
  <si>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</si>
  <si>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</si>
  <si>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</si>
  <si>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</si>
  <si>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</si>
  <si>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</si>
  <si>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</si>
  <si>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</si>
  <si>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</si>
  <si>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</si>
  <si>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</si>
  <si>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</si>
  <si>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</si>
  <si>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</si>
  <si>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</si>
  <si>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</si>
  <si>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</si>
  <si>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</si>
  <si>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</si>
  <si>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</si>
  <si>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</si>
  <si>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</si>
  <si>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</si>
  <si>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</si>
  <si>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</si>
  <si>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</si>
  <si>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</si>
  <si>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</si>
  <si>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</si>
  <si>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</si>
  <si>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</si>
  <si>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</si>
  <si>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</si>
  <si>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</si>
  <si>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</si>
  <si>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</si>
  <si>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</si>
  <si>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</si>
  <si>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</si>
  <si>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</si>
  <si>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</si>
  <si>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</si>
  <si>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</si>
  <si>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</si>
  <si>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</si>
  <si>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</si>
  <si>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</si>
  <si>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</si>
  <si>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</si>
  <si>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</si>
  <si>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</si>
  <si>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</si>
  <si>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</si>
  <si>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</si>
  <si>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</si>
  <si>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</si>
  <si>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</si>
  <si>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</si>
  <si>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</si>
  <si>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</si>
  <si>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</si>
  <si>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</si>
  <si>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</si>
  <si>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</si>
  <si>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</si>
  <si>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</si>
  <si>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</si>
  <si>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</si>
  <si>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</si>
  <si>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</si>
  <si>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</si>
  <si>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</si>
  <si>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</si>
  <si>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</si>
  <si>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</si>
  <si>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</si>
  <si>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</si>
  <si>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</si>
  <si>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</si>
  <si>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</si>
  <si>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</si>
  <si>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</si>
  <si>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</si>
  <si>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</si>
  <si>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</si>
  <si>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</si>
  <si>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</si>
  <si>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</si>
  <si>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</si>
  <si>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</si>
  <si>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</si>
  <si>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</si>
  <si>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</si>
  <si>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</si>
  <si>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</si>
  <si>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</si>
  <si>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</si>
  <si>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</si>
  <si>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</si>
  <si>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</si>
  <si>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</si>
  <si>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</si>
  <si>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</si>
  <si>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</si>
  <si>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</si>
  <si>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</si>
  <si>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</si>
  <si>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</si>
  <si>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</si>
  <si>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</si>
  <si>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</si>
  <si>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</si>
  <si>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</si>
  <si>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</si>
  <si>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</si>
  <si>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</si>
  <si>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</si>
  <si>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</si>
  <si>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</si>
  <si>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</si>
  <si>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</si>
  <si>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</si>
  <si>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</si>
  <si>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</si>
  <si>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</si>
  <si>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</si>
  <si>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</si>
  <si>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</si>
  <si>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</si>
  <si>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</si>
  <si>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</si>
  <si>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</si>
  <si>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</si>
  <si>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</si>
  <si>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</si>
  <si>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</si>
  <si>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</si>
  <si>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</si>
  <si>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</si>
  <si>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</si>
  <si>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</si>
  <si>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</si>
  <si>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</si>
  <si>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</si>
  <si>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</si>
  <si>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</si>
  <si>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</si>
  <si>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</si>
  <si>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</si>
  <si>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</si>
  <si>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</si>
  <si>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</si>
  <si>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</si>
  <si>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</si>
  <si>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</si>
  <si>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</si>
  <si>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</si>
  <si>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</si>
  <si>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</si>
  <si>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</si>
  <si>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</si>
  <si>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</si>
  <si>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</si>
  <si>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</si>
  <si>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</si>
  <si>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</si>
  <si>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</si>
  <si>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</si>
  <si>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</si>
  <si>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</si>
  <si>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</si>
  <si>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</si>
  <si>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</si>
  <si>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</si>
  <si>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</si>
  <si>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</si>
  <si>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</si>
  <si>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</si>
  <si>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</si>
  <si>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</si>
  <si>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</si>
  <si>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</si>
  <si>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</si>
  <si>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</si>
  <si>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</si>
  <si>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</si>
  <si>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</si>
  <si>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</si>
  <si>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</si>
  <si>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</si>
  <si>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</si>
  <si>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</si>
  <si>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</si>
  <si>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</si>
  <si>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</si>
  <si>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</si>
  <si>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</si>
  <si>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</si>
  <si>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</si>
  <si>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</si>
  <si>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</si>
  <si>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</si>
  <si>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</si>
  <si>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</si>
  <si>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</si>
  <si>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</si>
  <si>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</si>
  <si>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</si>
  <si>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</si>
  <si>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</si>
  <si>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</si>
  <si>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</si>
  <si>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</si>
  <si>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</si>
  <si>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</si>
  <si>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</si>
  <si>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</si>
  <si>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</si>
  <si>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</si>
  <si>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</si>
  <si>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</si>
  <si>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</si>
  <si>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</si>
  <si>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</si>
  <si>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</si>
  <si>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</si>
  <si>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</si>
  <si>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</si>
  <si>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</si>
  <si>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</si>
  <si>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</si>
  <si>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</si>
  <si>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</si>
  <si>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</si>
  <si>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</si>
  <si>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</si>
  <si>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</si>
  <si>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</si>
  <si>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</si>
  <si>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</si>
  <si>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</si>
  <si>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</si>
  <si>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</si>
  <si>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</si>
  <si>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</si>
  <si>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</si>
  <si>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</si>
  <si>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</si>
  <si>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</si>
  <si>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</si>
  <si>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</si>
  <si>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</si>
  <si>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</si>
  <si>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</si>
  <si>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</si>
  <si>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</si>
  <si>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</si>
  <si>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</si>
  <si>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</si>
  <si>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</si>
  <si>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</si>
  <si>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</si>
  <si>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</si>
  <si>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</si>
  <si>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</si>
  <si>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</si>
  <si>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</si>
  <si>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</si>
  <si>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</si>
  <si>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</si>
  <si>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</si>
  <si>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</si>
  <si>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</si>
  <si>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</si>
  <si>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</si>
  <si>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</si>
  <si>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</si>
  <si>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</si>
  <si>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</si>
  <si>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</si>
  <si>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</si>
  <si>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</si>
  <si>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</si>
  <si>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</si>
  <si>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</si>
  <si>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</si>
  <si>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</si>
  <si>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</si>
  <si>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</si>
  <si>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</si>
  <si>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</si>
  <si>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</si>
  <si>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</si>
  <si>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</si>
  <si>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</si>
  <si>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</si>
  <si>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</si>
  <si>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</si>
  <si>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</si>
  <si>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</si>
  <si>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</si>
  <si>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</si>
  <si>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</si>
  <si>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</si>
  <si>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</si>
  <si>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</si>
  <si>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</si>
  <si>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</si>
  <si>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</si>
  <si>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</si>
  <si>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</si>
  <si>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</si>
  <si>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</si>
  <si>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</si>
  <si>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</si>
  <si>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</si>
  <si>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</si>
  <si>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</si>
  <si>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</si>
  <si>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</si>
  <si>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</si>
  <si>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</si>
  <si>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</si>
  <si>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</si>
  <si>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</si>
  <si>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</si>
  <si>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</si>
  <si>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</si>
  <si>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</si>
  <si>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</si>
  <si>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</si>
  <si>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</si>
  <si>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</si>
  <si>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</si>
  <si>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</si>
  <si>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</si>
  <si>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</si>
  <si>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</si>
  <si>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</si>
  <si>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</si>
  <si>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</si>
  <si>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</si>
  <si>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</si>
  <si>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</si>
  <si>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</si>
  <si>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</si>
  <si>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</si>
  <si>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</si>
  <si>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</si>
  <si>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</si>
  <si>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</si>
  <si>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</si>
  <si>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</si>
  <si>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</si>
  <si>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</si>
  <si>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</si>
  <si>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</si>
  <si>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</si>
  <si>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</si>
  <si>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</si>
  <si>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</si>
  <si>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</si>
  <si>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</si>
  <si>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</si>
  <si>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</si>
  <si>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</si>
  <si>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</si>
  <si>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</si>
  <si>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</si>
  <si>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</si>
  <si>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</si>
  <si>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</si>
  <si>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</si>
  <si>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</si>
  <si>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</si>
  <si>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</si>
  <si>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</si>
  <si>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</si>
  <si>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</si>
  <si>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</si>
  <si>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</si>
  <si>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</si>
  <si>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</si>
  <si>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</si>
  <si>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</si>
  <si>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</si>
  <si>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</si>
  <si>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</si>
  <si>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</si>
  <si>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</si>
  <si>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</si>
  <si>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</si>
  <si>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</si>
  <si>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</si>
  <si>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</si>
  <si>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</si>
  <si>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</si>
  <si>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</si>
  <si>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</si>
  <si>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</si>
  <si>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</si>
  <si>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</si>
  <si>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</si>
  <si>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</si>
  <si>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</si>
  <si>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</si>
  <si>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</si>
  <si>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</si>
  <si>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</si>
  <si>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</si>
  <si>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</si>
  <si>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</si>
  <si>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</si>
  <si>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</si>
  <si>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</si>
  <si>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</si>
  <si>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</si>
  <si>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</si>
  <si>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</si>
  <si>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</si>
  <si>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</si>
  <si>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</si>
  <si>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</si>
  <si>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</si>
  <si>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</si>
  <si>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</si>
  <si>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</si>
  <si>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</si>
  <si>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</si>
  <si>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</si>
  <si>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</si>
  <si>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</si>
  <si>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</si>
  <si>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</si>
  <si>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</si>
  <si>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</si>
  <si>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</si>
  <si>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</si>
  <si>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</si>
  <si>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</si>
  <si>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</si>
  <si>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</si>
  <si>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</si>
  <si>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</si>
  <si>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</si>
  <si>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</si>
  <si>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</si>
  <si>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</si>
  <si>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</si>
  <si>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</si>
  <si>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</si>
  <si>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</si>
  <si>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</si>
  <si>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</si>
  <si>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</si>
  <si>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</si>
  <si>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</si>
  <si>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</si>
  <si>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</si>
  <si>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</si>
  <si>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</si>
  <si>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</si>
  <si>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</si>
  <si>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</si>
  <si>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</si>
  <si>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</si>
  <si>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</si>
  <si>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</si>
  <si>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</si>
  <si>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</si>
  <si>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</si>
  <si>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</si>
  <si>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</si>
  <si>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</si>
  <si>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</si>
  <si>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</si>
  <si>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</si>
  <si>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</si>
  <si>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</si>
  <si>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</si>
  <si>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</si>
  <si>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</si>
  <si>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</si>
  <si>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</si>
  <si>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</si>
  <si>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</si>
  <si>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</si>
  <si>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</si>
  <si>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</si>
  <si>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</si>
  <si>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</si>
  <si>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</si>
  <si>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</si>
  <si>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</si>
  <si>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</si>
  <si>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</si>
  <si>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</si>
  <si>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</si>
  <si>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</si>
  <si>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</si>
  <si>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</si>
  <si>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</si>
  <si>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</si>
  <si>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</si>
  <si>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</si>
  <si>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</si>
  <si>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</si>
  <si>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</si>
  <si>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</si>
  <si>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</si>
  <si>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</si>
  <si>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</si>
  <si>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</si>
  <si>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</si>
  <si>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</si>
  <si>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</si>
  <si>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</si>
  <si>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</si>
  <si>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</si>
  <si>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</si>
  <si>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</si>
  <si>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</si>
  <si>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</si>
  <si>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</si>
  <si>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</si>
  <si>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</si>
  <si>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</si>
  <si>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</si>
  <si>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</si>
  <si>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</si>
  <si>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</si>
  <si>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</si>
  <si>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</si>
  <si>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</si>
  <si>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</si>
  <si>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</si>
  <si>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</si>
  <si>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</si>
  <si>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</si>
  <si>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</si>
  <si>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</si>
  <si>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</si>
  <si>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</si>
  <si>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</si>
  <si>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</si>
  <si>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</si>
  <si>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</si>
  <si>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</si>
  <si>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</si>
  <si>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</si>
  <si>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</si>
  <si>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</si>
  <si>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</si>
  <si>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</si>
  <si>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</si>
  <si>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</si>
  <si>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</si>
  <si>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</si>
  <si>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</si>
  <si>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</si>
  <si>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</si>
  <si>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</si>
  <si>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</si>
  <si>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</si>
  <si>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</si>
  <si>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</si>
  <si>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</si>
  <si>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</si>
  <si>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</si>
  <si>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</si>
  <si>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</si>
  <si>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</si>
  <si>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</si>
  <si>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</si>
  <si>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</si>
  <si>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</si>
  <si>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</si>
  <si>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</si>
  <si>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</si>
  <si>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</si>
  <si>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</si>
  <si>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</si>
  <si>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</si>
  <si>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</si>
  <si>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</si>
  <si>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</si>
  <si>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</si>
  <si>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</si>
  <si>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</si>
  <si>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</si>
  <si>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</si>
  <si>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</si>
  <si>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</si>
  <si>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</si>
  <si>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</si>
  <si>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</si>
  <si>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</si>
  <si>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</si>
  <si>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</si>
  <si>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</si>
  <si>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</si>
  <si>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</si>
  <si>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</si>
  <si>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</si>
  <si>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</si>
  <si>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</si>
  <si>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</si>
  <si>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</si>
  <si>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</si>
  <si>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</si>
  <si>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</si>
  <si>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</si>
  <si>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</si>
  <si>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</si>
  <si>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</si>
  <si>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</si>
  <si>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</si>
  <si>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</si>
  <si>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</si>
  <si>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</si>
  <si>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</si>
  <si>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</si>
  <si>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</si>
  <si>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</si>
  <si>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</si>
  <si>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</si>
  <si>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</si>
  <si>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</si>
  <si>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</si>
  <si>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</si>
  <si>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</si>
  <si>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</si>
  <si>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</si>
  <si>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</si>
  <si>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</si>
  <si>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</si>
  <si>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</si>
  <si>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</si>
  <si>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</si>
  <si>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</si>
  <si>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</si>
  <si>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</si>
  <si>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</si>
  <si>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</si>
  <si>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</si>
  <si>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</si>
  <si>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</si>
  <si>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</si>
  <si>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</si>
  <si>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</si>
  <si>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</si>
  <si>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</si>
  <si>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</si>
  <si>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</si>
  <si>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</si>
  <si>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</si>
  <si>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</si>
  <si>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</si>
  <si>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</si>
  <si>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</si>
  <si>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</si>
  <si>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</si>
  <si>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</si>
  <si>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</si>
  <si>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</si>
  <si>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</si>
  <si>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</si>
  <si>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</si>
  <si>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</si>
  <si>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</si>
  <si>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</si>
  <si>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</si>
  <si>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</si>
  <si>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</si>
  <si>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</si>
  <si>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</si>
  <si>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</si>
  <si>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</si>
  <si>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</si>
  <si>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</si>
  <si>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</si>
  <si>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</si>
  <si>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</si>
  <si>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</si>
  <si>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</si>
  <si>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</si>
  <si>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</si>
  <si>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</si>
  <si>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</si>
  <si>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</si>
  <si>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</si>
  <si>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</si>
  <si>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</si>
  <si>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</si>
  <si>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</si>
  <si>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</si>
  <si>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</si>
  <si>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</si>
  <si>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</si>
  <si>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</si>
  <si>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</si>
  <si>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</si>
  <si>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</si>
  <si>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</si>
  <si>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</si>
  <si>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</si>
  <si>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</si>
  <si>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</si>
  <si>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</si>
  <si>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</si>
  <si>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</si>
  <si>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</si>
  <si>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</si>
  <si>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</si>
  <si>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</si>
  <si>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</si>
  <si>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</si>
  <si>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</si>
  <si>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</si>
  <si>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</si>
  <si>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</si>
  <si>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</si>
  <si>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</si>
  <si>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</si>
  <si>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</si>
  <si>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</si>
  <si>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</si>
  <si>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</si>
  <si>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</si>
  <si>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</si>
  <si>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</si>
  <si>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</si>
  <si>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</si>
  <si>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</si>
  <si>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</si>
  <si>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</si>
  <si>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</si>
  <si>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</si>
  <si>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</si>
  <si>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</si>
  <si>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</si>
  <si>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</si>
  <si>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</si>
  <si>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</si>
  <si>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</si>
  <si>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</si>
  <si>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</si>
  <si>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</si>
  <si>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</si>
  <si>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</si>
  <si>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</si>
  <si>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</si>
  <si>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</si>
  <si>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</si>
  <si>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</si>
  <si>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</si>
  <si>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</si>
  <si>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</si>
  <si>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</si>
  <si>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</si>
  <si>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</si>
  <si>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</si>
  <si>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</si>
  <si>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</si>
  <si>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</si>
  <si>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</si>
  <si>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</si>
  <si>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</si>
  <si>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</si>
  <si>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</si>
  <si>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</si>
  <si>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</si>
  <si>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</si>
  <si>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</si>
  <si>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</si>
  <si>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</si>
  <si>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</si>
  <si>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</si>
  <si>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</si>
  <si>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</si>
  <si>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</si>
  <si>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</si>
  <si>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</si>
  <si>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</si>
  <si>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</si>
  <si>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</si>
  <si>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</si>
  <si>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</si>
  <si>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</si>
  <si>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</si>
  <si>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</si>
  <si>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</si>
  <si>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</si>
  <si>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</si>
  <si>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</si>
  <si>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</si>
  <si>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</si>
  <si>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</si>
  <si>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</si>
  <si>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</si>
  <si>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</si>
  <si>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</si>
  <si>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</si>
  <si>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</si>
  <si>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</si>
  <si>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</si>
  <si>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</si>
  <si>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</si>
  <si>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</si>
  <si>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</si>
  <si>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</si>
  <si>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</si>
  <si>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</si>
  <si>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</si>
  <si>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</si>
  <si>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</si>
  <si>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</si>
  <si>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</si>
  <si>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</si>
  <si>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</si>
  <si>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</si>
  <si>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</si>
  <si>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</si>
  <si>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</si>
  <si>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</si>
  <si>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</si>
  <si>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</si>
  <si>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</si>
  <si>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</si>
  <si>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</si>
  <si>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</si>
  <si>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</si>
  <si>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</si>
  <si>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</si>
  <si>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</si>
  <si>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</si>
  <si>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</si>
  <si>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</si>
  <si>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</si>
  <si>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</si>
  <si>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</si>
  <si>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</si>
  <si>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</si>
  <si>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</si>
  <si>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</si>
  <si>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</si>
  <si>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</si>
  <si>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</si>
  <si>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</si>
  <si>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</si>
  <si>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</si>
  <si>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</si>
  <si>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</si>
  <si>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</si>
  <si>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</si>
  <si>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</si>
  <si>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</si>
  <si>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</si>
  <si>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</si>
  <si>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</si>
  <si>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</si>
  <si>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</si>
  <si>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</si>
  <si>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</si>
  <si>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</si>
  <si>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</si>
  <si>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</si>
  <si>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</si>
  <si>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</si>
  <si>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</si>
  <si>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</si>
  <si>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</si>
  <si>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</si>
  <si>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</si>
  <si>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</si>
  <si>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</si>
  <si>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</si>
  <si>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</si>
  <si>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</si>
  <si>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</si>
  <si>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</si>
  <si>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</si>
  <si>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</si>
  <si>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</si>
  <si>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</si>
  <si>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</si>
  <si>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</si>
  <si>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</si>
  <si>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</si>
  <si>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</si>
  <si>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</si>
  <si>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</si>
  <si>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</si>
  <si>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</si>
  <si>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</si>
  <si>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</si>
  <si>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</si>
  <si>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</si>
  <si>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</si>
  <si>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</si>
  <si>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</si>
  <si>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</si>
  <si>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</si>
  <si>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</si>
  <si>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</si>
  <si>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</si>
  <si>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</si>
  <si>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</si>
  <si>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</si>
  <si>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</si>
  <si>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</si>
  <si>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</si>
  <si>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</si>
  <si>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</si>
  <si>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</si>
  <si>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</si>
  <si>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</si>
  <si>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</si>
  <si>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</si>
  <si>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</si>
  <si>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</si>
  <si>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</si>
  <si>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</si>
  <si>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</si>
  <si>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</si>
  <si>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</si>
  <si>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</si>
  <si>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</si>
  <si>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</si>
  <si>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</si>
  <si>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</si>
  <si>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</si>
  <si>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</si>
  <si>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</si>
  <si>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</si>
  <si>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</si>
  <si>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</si>
  <si>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</si>
  <si>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</si>
  <si>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</si>
  <si>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</si>
  <si>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</si>
  <si>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</si>
  <si>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</si>
  <si>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</si>
  <si>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</si>
  <si>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</si>
  <si>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</si>
  <si>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</si>
  <si>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</si>
  <si>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</si>
  <si>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</si>
  <si>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</si>
  <si>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</si>
  <si>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</si>
  <si>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</si>
  <si>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</si>
  <si>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</si>
  <si>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</si>
  <si>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</si>
  <si>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</si>
  <si>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</si>
  <si>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</si>
  <si>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</si>
  <si>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</si>
  <si>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</si>
  <si>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</si>
  <si>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</si>
  <si>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</si>
  <si>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</si>
  <si>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</si>
  <si>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</si>
  <si>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</si>
  <si>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</si>
  <si>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</si>
  <si>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</si>
  <si>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</si>
  <si>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</si>
  <si>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</si>
  <si>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</si>
  <si>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</si>
  <si>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</si>
  <si>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</si>
  <si>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</si>
  <si>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</si>
  <si>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</si>
  <si>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</si>
  <si>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</si>
  <si>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</si>
  <si>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</si>
  <si>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</si>
  <si>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</si>
  <si>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</si>
  <si>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</si>
  <si>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</si>
  <si>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</si>
  <si>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</si>
  <si>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</si>
  <si>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</si>
  <si>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</si>
  <si>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</si>
  <si>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</si>
  <si>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</si>
  <si>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</si>
  <si>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</si>
  <si>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</si>
  <si>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</si>
  <si>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</si>
  <si>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</si>
  <si>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</si>
  <si>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</si>
  <si>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</si>
  <si>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</si>
  <si>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</si>
  <si>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</si>
  <si>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</si>
  <si>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</si>
  <si>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</si>
  <si>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</si>
  <si>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</si>
  <si>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</si>
  <si>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</si>
  <si>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</si>
  <si>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</si>
  <si>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</si>
  <si>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</si>
  <si>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</si>
  <si>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</si>
  <si>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</si>
  <si>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</si>
  <si>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</si>
  <si>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</si>
  <si>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</si>
  <si>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</si>
  <si>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</si>
  <si>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</si>
  <si>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</si>
  <si>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</si>
  <si>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</si>
  <si>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</si>
  <si>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</si>
  <si>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</si>
  <si>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</si>
  <si>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</si>
  <si>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</si>
  <si>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</si>
  <si>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</si>
  <si>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</si>
  <si>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</si>
  <si>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</si>
  <si>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</si>
  <si>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</si>
  <si>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</si>
  <si>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</si>
  <si>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</si>
  <si>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</si>
  <si>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</si>
  <si>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</si>
  <si>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</si>
  <si>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</si>
  <si>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</si>
  <si>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</si>
  <si>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</si>
  <si>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</si>
  <si>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</si>
  <si>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</si>
  <si>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</si>
  <si>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</si>
  <si>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</si>
  <si>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</si>
  <si>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</si>
  <si>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</si>
  <si>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</si>
  <si>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</si>
  <si>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</si>
  <si>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</si>
  <si>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</si>
  <si>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</si>
  <si>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</si>
  <si>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</si>
  <si>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</si>
  <si>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</si>
  <si>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</si>
  <si>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</si>
  <si>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</si>
  <si>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</si>
  <si>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</si>
  <si>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</si>
  <si>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</si>
  <si>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</si>
  <si>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</si>
  <si>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</si>
  <si>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</si>
  <si>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</si>
  <si>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</si>
  <si>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</si>
  <si>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</si>
  <si>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</si>
  <si>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</si>
  <si>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</si>
  <si>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</si>
  <si>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</si>
  <si>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</si>
  <si>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</si>
  <si>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</si>
  <si>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</si>
  <si>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</si>
  <si>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</si>
  <si>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</si>
  <si>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</si>
  <si>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</si>
  <si>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</si>
  <si>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</si>
  <si>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</si>
  <si>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</si>
  <si>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</si>
  <si>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</si>
  <si>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</si>
  <si>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</si>
  <si>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</si>
  <si>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</si>
  <si>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</si>
  <si>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</si>
  <si>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</si>
  <si>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</si>
  <si>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</si>
  <si>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</si>
  <si>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</si>
  <si>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</si>
  <si>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</si>
  <si>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</si>
  <si>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</si>
  <si>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</si>
  <si>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</si>
  <si>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</si>
  <si>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</si>
  <si>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</si>
  <si>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</si>
  <si>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</si>
  <si>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</si>
  <si>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</si>
  <si>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</si>
  <si>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</si>
  <si>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</si>
  <si>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</si>
  <si>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</si>
  <si>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</si>
  <si>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</si>
  <si>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</si>
  <si>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</si>
  <si>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</si>
  <si>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</si>
  <si>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</si>
  <si>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</si>
  <si>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</si>
  <si>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</si>
  <si>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</si>
  <si>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</si>
  <si>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</si>
  <si>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</si>
  <si>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</si>
  <si>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</si>
  <si>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</si>
  <si>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</si>
  <si>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</si>
  <si>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</si>
  <si>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</si>
  <si>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</si>
  <si>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</si>
  <si>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</si>
  <si>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</si>
  <si>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</si>
  <si>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</si>
  <si>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</si>
  <si>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</si>
  <si>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</si>
  <si>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</si>
  <si>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</si>
  <si>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</si>
  <si>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</si>
  <si>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</si>
  <si>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</si>
  <si>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</si>
  <si>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</si>
  <si>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</si>
  <si>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</si>
  <si>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</si>
  <si>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</si>
  <si>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</si>
  <si>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</si>
  <si>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</si>
  <si>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</si>
  <si>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</si>
  <si>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</si>
  <si>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</si>
  <si>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</si>
  <si>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</si>
  <si>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</si>
  <si>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</si>
  <si>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</si>
  <si>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</si>
  <si>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</si>
  <si>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</si>
  <si>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</si>
  <si>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</si>
  <si>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</si>
  <si>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</si>
  <si>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</si>
  <si>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</si>
  <si>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</si>
  <si>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</si>
  <si>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</si>
  <si>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</si>
  <si>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</si>
  <si>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</si>
  <si>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</si>
  <si>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</si>
  <si>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</si>
  <si>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</si>
  <si>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</si>
  <si>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</si>
  <si>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</si>
  <si>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</si>
  <si>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</si>
  <si>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</si>
  <si>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</si>
  <si>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</si>
  <si>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</si>
  <si>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</si>
  <si>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</si>
  <si>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</si>
  <si>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</si>
  <si>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</si>
  <si>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</si>
  <si>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</si>
  <si>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</si>
  <si>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</si>
  <si>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</si>
  <si>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</si>
  <si>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</si>
  <si>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</si>
  <si>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</si>
  <si>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</si>
  <si>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</si>
  <si>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</si>
  <si>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</si>
  <si>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</si>
  <si>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</si>
  <si>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</si>
  <si>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</si>
  <si>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</si>
  <si>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</si>
  <si>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</si>
  <si>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</si>
  <si>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</si>
  <si>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</si>
  <si>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</si>
  <si>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</si>
  <si>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</si>
  <si>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</si>
  <si>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</si>
  <si>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</si>
  <si>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</si>
  <si>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</si>
  <si>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</si>
  <si>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</si>
  <si>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</si>
  <si>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</si>
  <si>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</si>
  <si>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</si>
  <si>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</si>
  <si>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</si>
  <si>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</si>
  <si>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</si>
  <si>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</si>
  <si>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</si>
  <si>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</si>
  <si>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</si>
  <si>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</si>
  <si>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</si>
  <si>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</si>
  <si>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</si>
  <si>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</si>
  <si>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</si>
  <si>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</si>
  <si>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</si>
  <si>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</si>
  <si>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</si>
  <si>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</si>
  <si>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</si>
  <si>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</si>
  <si>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</si>
  <si>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</si>
  <si>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</si>
  <si>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</si>
  <si>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</si>
  <si>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</si>
  <si>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</si>
  <si>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</si>
  <si>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</si>
  <si>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</si>
  <si>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</si>
  <si>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</si>
  <si>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</si>
  <si>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</si>
  <si>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</si>
  <si>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</si>
  <si>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</si>
  <si>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</si>
  <si>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</si>
  <si>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</si>
  <si>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</si>
  <si>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</si>
  <si>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</si>
  <si>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</si>
  <si>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</si>
  <si>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</si>
  <si>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</si>
  <si>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</si>
  <si>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</si>
  <si>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</si>
  <si>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</si>
  <si>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</si>
  <si>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</si>
  <si>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</si>
  <si>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</si>
  <si>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</si>
  <si>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</si>
  <si>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</si>
  <si>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</si>
  <si>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</si>
  <si>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</si>
  <si>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</si>
  <si>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</si>
  <si>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</si>
  <si>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</si>
  <si>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</si>
  <si>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</si>
  <si>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</si>
  <si>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</si>
  <si>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</si>
  <si>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</si>
  <si>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</si>
  <si>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</si>
  <si>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</si>
  <si>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</si>
  <si>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</si>
  <si>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</si>
  <si>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</si>
  <si>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</si>
  <si>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</si>
  <si>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</si>
  <si>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</si>
  <si>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</si>
  <si>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</si>
  <si>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</si>
  <si>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</si>
  <si>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</si>
  <si>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</si>
  <si>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</si>
  <si>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</si>
  <si>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</si>
  <si>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</si>
  <si>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</si>
  <si>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</si>
  <si>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</si>
  <si>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</si>
  <si>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</si>
  <si>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</si>
  <si>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</si>
  <si>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</si>
  <si>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</si>
  <si>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</si>
  <si>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</si>
  <si>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</si>
  <si>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</si>
  <si>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</si>
  <si>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</si>
  <si>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</si>
  <si>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</si>
  <si>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</si>
  <si>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</si>
  <si>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</si>
  <si>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</si>
  <si>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</si>
  <si>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</si>
  <si>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</si>
  <si>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</si>
  <si>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</si>
  <si>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</si>
  <si>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</si>
  <si>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</si>
  <si>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</si>
  <si>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</si>
  <si>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</si>
  <si>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</si>
  <si>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</si>
  <si>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</si>
  <si>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</si>
  <si>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</si>
  <si>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</si>
  <si>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</si>
  <si>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</si>
  <si>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</si>
  <si>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</si>
  <si>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</si>
  <si>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</si>
  <si>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</si>
  <si>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</si>
  <si>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</si>
  <si>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</si>
  <si>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</si>
  <si>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</si>
  <si>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</si>
  <si>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</si>
  <si>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</si>
  <si>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</si>
  <si>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</si>
  <si>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</si>
  <si>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</si>
  <si>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</si>
  <si>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</si>
  <si>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</si>
  <si>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</si>
  <si>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</si>
  <si>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</si>
  <si>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</si>
  <si>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</si>
  <si>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</si>
  <si>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</si>
  <si>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</si>
  <si>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</si>
  <si>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</si>
  <si>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</si>
  <si>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</si>
  <si>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</si>
  <si>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</si>
  <si>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</si>
  <si>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</si>
  <si>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</si>
  <si>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</si>
  <si>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</si>
  <si>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</si>
  <si>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</si>
  <si>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</si>
  <si>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</si>
  <si>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</si>
  <si>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</si>
  <si>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</si>
  <si>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</si>
  <si>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</si>
  <si>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</si>
  <si>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</si>
  <si>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</si>
  <si>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</si>
  <si>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</si>
  <si>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</si>
  <si>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</si>
  <si>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</si>
  <si>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</si>
  <si>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</si>
  <si>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</si>
  <si>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</si>
  <si>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</si>
  <si>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</si>
  <si>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</si>
  <si>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</si>
  <si>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</si>
  <si>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</si>
  <si>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</si>
  <si>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</si>
  <si>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</si>
  <si>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</si>
  <si>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</si>
  <si>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</si>
  <si>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</si>
  <si>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</si>
  <si>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</si>
  <si>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</si>
  <si>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</si>
  <si>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</si>
  <si>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</si>
  <si>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</si>
  <si>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</si>
  <si>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</si>
  <si>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</si>
  <si>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</si>
  <si>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</si>
  <si>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</si>
  <si>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</si>
  <si>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</si>
  <si>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</si>
  <si>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</si>
  <si>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</si>
  <si>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</si>
  <si>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</si>
  <si>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</si>
  <si>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</si>
  <si>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</si>
  <si>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</si>
  <si>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</si>
  <si>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</si>
  <si>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</si>
  <si>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</si>
  <si>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</si>
  <si>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</si>
  <si>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</si>
  <si>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</si>
  <si>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</si>
  <si>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</si>
  <si>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</si>
  <si>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</si>
  <si>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</si>
  <si>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</si>
  <si>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</si>
  <si>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</si>
  <si>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</si>
  <si>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</si>
  <si>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</si>
  <si>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</si>
  <si>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</si>
  <si>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</si>
  <si>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</si>
  <si>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</si>
  <si>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</si>
  <si>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</si>
  <si>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</si>
  <si>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</si>
  <si>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</si>
  <si>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</si>
  <si>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</si>
  <si>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</si>
  <si>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</si>
  <si>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</si>
  <si>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</si>
  <si>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</si>
  <si>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</si>
  <si>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</si>
  <si>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</si>
  <si>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</si>
  <si>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</si>
  <si>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</si>
  <si>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</si>
  <si>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</si>
  <si>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</si>
  <si>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</si>
  <si>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</si>
  <si>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</si>
  <si>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</si>
  <si>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</si>
  <si>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</si>
  <si>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</si>
  <si>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</si>
  <si>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</si>
  <si>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</si>
  <si>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</si>
  <si>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</si>
  <si>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</si>
  <si>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</si>
  <si>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</si>
  <si>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</si>
  <si>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</si>
  <si>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</si>
  <si>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</si>
  <si>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</si>
  <si>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</si>
  <si>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</si>
  <si>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</si>
  <si>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</si>
  <si>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</si>
  <si>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</si>
  <si>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</si>
  <si>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</si>
  <si>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</si>
  <si>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</si>
  <si>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</si>
  <si>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</si>
  <si>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</si>
  <si>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</si>
  <si>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</si>
  <si>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</si>
  <si>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</si>
  <si>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</si>
  <si>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</si>
  <si>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</si>
  <si>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</si>
  <si>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</si>
  <si>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</si>
  <si>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</si>
  <si>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</si>
  <si>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</si>
  <si>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</si>
  <si>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</si>
  <si>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</si>
  <si>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</si>
  <si>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</si>
  <si>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</si>
  <si>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</si>
  <si>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</si>
  <si>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</si>
  <si>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</si>
  <si>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</si>
  <si>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</si>
  <si>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</si>
  <si>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</si>
  <si>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</si>
  <si>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</si>
  <si>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</si>
  <si>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</si>
  <si>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</si>
  <si>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</si>
  <si>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</si>
  <si>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</si>
  <si>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</si>
  <si>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</si>
  <si>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</si>
  <si>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</si>
  <si>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</si>
  <si>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</si>
  <si>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</si>
  <si>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</si>
  <si>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</si>
  <si>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</si>
  <si>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</si>
  <si>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</si>
  <si>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</si>
  <si>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</si>
  <si>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</si>
  <si>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</si>
  <si>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</si>
  <si>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</si>
  <si>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</si>
  <si>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</si>
  <si>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</si>
  <si>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</si>
  <si>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</si>
  <si>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</si>
  <si>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</si>
  <si>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</si>
  <si>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</si>
  <si>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</si>
  <si>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</si>
  <si>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</si>
  <si>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</si>
  <si>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</si>
  <si>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</si>
  <si>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</si>
  <si>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</si>
  <si>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</si>
  <si>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</si>
  <si>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</si>
  <si>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</si>
  <si>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</si>
  <si>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</si>
  <si>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</si>
  <si>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</si>
  <si>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</si>
  <si>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</si>
  <si>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</si>
  <si>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</si>
  <si>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</si>
  <si>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</si>
  <si>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</si>
  <si>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</si>
  <si>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</si>
  <si>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</si>
  <si>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</si>
  <si>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</si>
  <si>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</si>
  <si>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</si>
  <si>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</si>
  <si>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</si>
  <si>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</si>
  <si>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</si>
  <si>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</si>
  <si>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</si>
  <si>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</si>
  <si>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</si>
  <si>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</si>
  <si>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</si>
  <si>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</si>
  <si>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</si>
  <si>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</si>
  <si>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</si>
  <si>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</si>
  <si>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</si>
  <si>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</si>
  <si>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</si>
  <si>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</si>
  <si>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</si>
  <si>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</si>
  <si>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</si>
  <si>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</si>
  <si>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</si>
  <si>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</si>
  <si>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</si>
  <si>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</si>
  <si>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</si>
  <si>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</si>
  <si>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</si>
  <si>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</si>
  <si>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</si>
  <si>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</si>
  <si>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</si>
  <si>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</si>
  <si>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</si>
  <si>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</si>
  <si>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</si>
  <si>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</si>
  <si>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</si>
  <si>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</si>
  <si>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</si>
  <si>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</si>
  <si>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</si>
  <si>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</si>
  <si>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</si>
  <si>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</si>
  <si>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</si>
  <si>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</si>
  <si>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</si>
  <si>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</si>
  <si>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</si>
  <si>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</si>
  <si>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</si>
  <si>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</si>
  <si>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</si>
  <si>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</si>
  <si>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</si>
  <si>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</si>
  <si>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</si>
  <si>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</si>
  <si>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</si>
  <si>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</si>
  <si>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</si>
  <si>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</si>
  <si>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</si>
  <si>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</si>
  <si>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</si>
  <si>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</si>
  <si>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</si>
  <si>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</si>
  <si>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</si>
  <si>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</si>
  <si>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</si>
  <si>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</si>
  <si>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</si>
  <si>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</si>
  <si>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</si>
  <si>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</si>
  <si>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</si>
  <si>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</si>
  <si>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</si>
  <si>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</si>
  <si>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</si>
  <si>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</si>
  <si>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</si>
  <si>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</si>
  <si>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</si>
  <si>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</si>
  <si>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</si>
  <si>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</si>
  <si>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</si>
  <si>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</si>
  <si>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</si>
  <si>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</si>
  <si>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</si>
  <si>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</si>
  <si>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</si>
  <si>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</si>
  <si>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</si>
  <si>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</si>
  <si>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</si>
  <si>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</si>
  <si>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</si>
  <si>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</si>
  <si>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</si>
  <si>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</si>
  <si>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</si>
  <si>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</si>
  <si>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</si>
  <si>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</si>
  <si>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</si>
  <si>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</si>
  <si>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</si>
  <si>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</si>
  <si>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</si>
  <si>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</si>
  <si>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</si>
  <si>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</si>
  <si>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</si>
  <si>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</si>
  <si>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</si>
  <si>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</si>
  <si>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</si>
  <si>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</si>
  <si>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</si>
  <si>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</si>
  <si>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</si>
  <si>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</si>
  <si>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</si>
  <si>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</si>
  <si>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</si>
  <si>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</si>
  <si>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</si>
  <si>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</si>
  <si>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</si>
  <si>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</si>
  <si>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</si>
  <si>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</si>
  <si>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</si>
  <si>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</si>
  <si>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</si>
  <si>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</si>
  <si>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</si>
  <si>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</si>
  <si>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</si>
  <si>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</si>
  <si>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</si>
  <si>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</si>
  <si>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</si>
  <si>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</si>
  <si>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</si>
  <si>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</si>
  <si>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</si>
  <si>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</si>
  <si>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</si>
  <si>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</si>
  <si>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</si>
  <si>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</si>
  <si>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</si>
  <si>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</si>
  <si>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</si>
  <si>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</si>
  <si>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</si>
  <si>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</si>
  <si>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</si>
  <si>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</si>
  <si>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</si>
  <si>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</si>
  <si>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</si>
  <si>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</si>
  <si>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</si>
  <si>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</si>
  <si>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</si>
  <si>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</si>
  <si>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</si>
  <si>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</si>
  <si>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</si>
  <si>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</si>
  <si>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</si>
  <si>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</si>
  <si>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</si>
  <si>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</si>
  <si>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</si>
  <si>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</si>
  <si>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</si>
  <si>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</si>
  <si>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</si>
  <si>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</si>
  <si>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</si>
  <si>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</si>
  <si>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</si>
  <si>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</si>
  <si>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</si>
  <si>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</si>
  <si>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</si>
  <si>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</si>
  <si>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</si>
  <si>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</si>
  <si>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</si>
  <si>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</si>
  <si>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</si>
  <si>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</si>
  <si>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</si>
  <si>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</si>
  <si>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</si>
  <si>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</si>
  <si>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</si>
  <si>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</si>
  <si>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</si>
  <si>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</si>
  <si>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</si>
  <si>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</si>
  <si>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</si>
  <si>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</si>
  <si>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</si>
  <si>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</si>
  <si>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</si>
  <si>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</si>
  <si>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</si>
  <si>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</si>
  <si>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</si>
  <si>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</si>
  <si>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</si>
  <si>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</si>
  <si>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</si>
  <si>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</si>
  <si>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</si>
  <si>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</si>
  <si>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</si>
  <si>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</si>
  <si>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</si>
  <si>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</si>
  <si>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</si>
  <si>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</si>
  <si>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</si>
  <si>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</si>
  <si>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</si>
  <si>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</si>
  <si>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</si>
  <si>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</si>
  <si>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</si>
  <si>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</si>
  <si>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</si>
  <si>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</si>
  <si>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</si>
  <si>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</si>
  <si>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</si>
  <si>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</si>
  <si>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</si>
  <si>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</si>
  <si>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</si>
  <si>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</si>
  <si>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</si>
  <si>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</si>
  <si>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</si>
  <si>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</si>
  <si>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</si>
  <si>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</si>
  <si>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</si>
  <si>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</si>
  <si>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</si>
  <si>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</si>
  <si>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</si>
  <si>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</si>
  <si>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</si>
  <si>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</si>
  <si>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</si>
  <si>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</si>
  <si>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</si>
  <si>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</si>
  <si>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</si>
  <si>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</si>
  <si>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</si>
  <si>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</si>
  <si>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</si>
  <si>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</si>
  <si>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</si>
  <si>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</si>
  <si>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</si>
  <si>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</si>
  <si>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</si>
  <si>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</si>
  <si>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</si>
  <si>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</si>
  <si>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</si>
  <si>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</si>
  <si>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</si>
  <si>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</si>
  <si>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</si>
  <si>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</si>
  <si>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</si>
  <si>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</si>
  <si>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</si>
  <si>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</si>
  <si>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</si>
  <si>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</si>
  <si>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</si>
  <si>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</si>
  <si>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</si>
  <si>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</si>
  <si>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</si>
  <si>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</si>
  <si>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</si>
  <si>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</si>
  <si>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</si>
  <si>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</si>
  <si>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</si>
  <si>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</si>
  <si>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</si>
  <si>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</si>
  <si>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</si>
  <si>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</si>
  <si>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</si>
  <si>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</si>
  <si>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</si>
  <si>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</si>
  <si>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</si>
  <si>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</si>
  <si>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</si>
  <si>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</si>
  <si>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</si>
  <si>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</si>
  <si>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</si>
  <si>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</si>
  <si>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</si>
  <si>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</si>
  <si>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</si>
  <si>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</si>
  <si>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</si>
  <si>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</si>
  <si>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</si>
  <si>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</si>
  <si>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</si>
  <si>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</si>
  <si>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</si>
  <si>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</si>
  <si>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</si>
  <si>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</si>
  <si>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</si>
  <si>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</si>
  <si>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</si>
  <si>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</si>
  <si>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</si>
  <si>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</si>
  <si>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</si>
  <si>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</si>
  <si>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</si>
  <si>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</si>
  <si>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</si>
  <si>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</si>
  <si>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</si>
  <si>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</si>
  <si>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</si>
  <si>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</si>
  <si>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</si>
  <si>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</si>
  <si>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</si>
  <si>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</si>
  <si>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</si>
  <si>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</si>
  <si>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</si>
  <si>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</si>
  <si>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</si>
  <si>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</si>
  <si>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</si>
  <si>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</si>
  <si>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</si>
  <si>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</si>
  <si>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</si>
  <si>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</si>
  <si>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</si>
  <si>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</si>
  <si>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</si>
  <si>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</si>
  <si>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</si>
  <si>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</si>
  <si>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</si>
  <si>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</si>
  <si>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</si>
  <si>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</si>
  <si>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</si>
  <si>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</si>
  <si>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</si>
  <si>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</si>
  <si>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</si>
  <si>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</si>
  <si>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</si>
  <si>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</si>
  <si>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</si>
  <si>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</si>
  <si>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</si>
  <si>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</si>
  <si>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</si>
  <si>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</si>
  <si>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</si>
  <si>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</si>
  <si>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</si>
  <si>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</si>
  <si>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</si>
  <si>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</si>
  <si>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</si>
  <si>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</si>
  <si>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</si>
  <si>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</si>
  <si>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</si>
  <si>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</si>
  <si>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</si>
  <si>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</si>
  <si>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</si>
  <si>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</si>
  <si>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</si>
  <si>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</si>
  <si>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</si>
  <si>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</si>
  <si>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</si>
  <si>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</si>
  <si>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</si>
  <si>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</si>
  <si>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</si>
  <si>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</si>
  <si>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</si>
  <si>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</si>
  <si>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</si>
  <si>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</si>
  <si>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</si>
  <si>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</si>
  <si>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</si>
  <si>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</si>
  <si>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</si>
  <si>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</si>
  <si>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</si>
  <si>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</si>
  <si>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</si>
  <si>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</si>
  <si>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</si>
  <si>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</si>
  <si>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</si>
  <si>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</si>
  <si>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</si>
  <si>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</si>
  <si>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</si>
  <si>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</si>
  <si>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</si>
  <si>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</si>
  <si>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</si>
  <si>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</si>
  <si>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</si>
  <si>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</si>
  <si>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</si>
  <si>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</si>
  <si>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</si>
  <si>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</si>
  <si>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</si>
  <si>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</si>
  <si>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</si>
  <si>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</si>
  <si>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</si>
  <si>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</si>
  <si>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</si>
  <si>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</si>
  <si>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</si>
  <si>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</si>
  <si>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</si>
  <si>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</si>
  <si>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</si>
  <si>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</si>
  <si>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</si>
  <si>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</si>
  <si>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</si>
  <si>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</si>
  <si>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</si>
  <si>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</si>
  <si>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</si>
  <si>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</si>
  <si>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</si>
  <si>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</si>
  <si>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</si>
  <si>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</si>
  <si>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</si>
  <si>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</si>
  <si>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</si>
  <si>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</si>
  <si>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</si>
  <si>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</si>
  <si>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</si>
  <si>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</si>
  <si>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</si>
  <si>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</si>
  <si>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</si>
  <si>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</si>
  <si>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</si>
  <si>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</si>
  <si>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</si>
  <si>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</si>
  <si>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</si>
  <si>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</si>
  <si>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</si>
  <si>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</si>
  <si>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</si>
  <si>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</si>
  <si>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</si>
  <si>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</si>
  <si>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</si>
  <si>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</si>
  <si>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</si>
  <si>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</si>
  <si>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</si>
  <si>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</si>
  <si>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</si>
  <si>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</si>
  <si>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</si>
  <si>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</si>
  <si>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</si>
  <si>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</si>
  <si>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</si>
  <si>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</si>
  <si>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</si>
  <si>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</si>
  <si>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</si>
  <si>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</si>
  <si>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</si>
  <si>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</si>
  <si>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</si>
  <si>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</si>
  <si>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</si>
  <si>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</si>
  <si>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</si>
  <si>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</si>
  <si>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</si>
  <si>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</si>
  <si>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</si>
  <si>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</si>
  <si>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</si>
  <si>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</si>
  <si>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</si>
  <si>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</si>
  <si>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</si>
  <si>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</si>
  <si>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</si>
  <si>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</si>
  <si>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</si>
  <si>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</si>
  <si>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</si>
  <si>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</si>
  <si>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</si>
  <si>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</si>
  <si>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</si>
  <si>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</si>
  <si>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</si>
  <si>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</si>
  <si>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</si>
  <si>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</si>
  <si>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</si>
  <si>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</si>
  <si>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</si>
  <si>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</si>
  <si>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</si>
  <si>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</si>
  <si>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</si>
  <si>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</si>
  <si>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</si>
  <si>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</si>
  <si>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</si>
  <si>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</si>
  <si>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</si>
  <si>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</si>
  <si>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</si>
  <si>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</si>
  <si>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</si>
  <si>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</si>
  <si>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</si>
  <si>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</si>
  <si>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</si>
  <si>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</si>
  <si>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</si>
  <si>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</si>
  <si>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</si>
  <si>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</si>
  <si>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</si>
  <si>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</si>
  <si>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</si>
  <si>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</si>
  <si>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</si>
  <si>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</si>
  <si>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</si>
  <si>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</si>
  <si>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</si>
  <si>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</si>
  <si>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</si>
  <si>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</si>
  <si>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</si>
  <si>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</si>
  <si>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</si>
  <si>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</si>
  <si>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</si>
  <si>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</si>
  <si>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</si>
  <si>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</si>
  <si>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</si>
  <si>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</si>
  <si>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</si>
  <si>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</si>
  <si>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</si>
  <si>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</si>
  <si>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</si>
  <si>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</si>
  <si>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</si>
  <si>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</si>
  <si>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</si>
  <si>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</si>
  <si>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</si>
  <si>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</si>
  <si>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</si>
  <si>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</si>
  <si>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</si>
  <si>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</si>
  <si>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</si>
  <si>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</si>
  <si>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</si>
  <si>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</si>
  <si>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</si>
  <si>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</si>
  <si>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</si>
  <si>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</si>
  <si>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</si>
  <si>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</si>
  <si>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</si>
  <si>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</si>
  <si>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</si>
  <si>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</si>
  <si>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</si>
  <si>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</si>
  <si>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</si>
  <si>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</si>
  <si>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</si>
  <si>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</si>
  <si>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</si>
  <si>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</si>
  <si>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</si>
  <si>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</si>
  <si>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</si>
  <si>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</si>
  <si>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</si>
  <si>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</si>
  <si>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</si>
  <si>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</si>
  <si>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</si>
  <si>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</si>
  <si>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</si>
  <si>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</si>
  <si>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</si>
  <si>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</si>
  <si>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</si>
  <si>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</si>
  <si>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</si>
  <si>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</si>
  <si>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</si>
  <si>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</si>
  <si>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</si>
  <si>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</si>
  <si>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</si>
  <si>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</si>
  <si>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</si>
  <si>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</si>
  <si>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</si>
  <si>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</si>
  <si>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</si>
  <si>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</si>
  <si>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</si>
  <si>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</si>
  <si>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</si>
  <si>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</si>
  <si>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</si>
  <si>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</si>
  <si>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</si>
  <si>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</si>
  <si>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</si>
  <si>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</si>
  <si>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</si>
  <si>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</si>
  <si>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</si>
  <si>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</si>
  <si>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</si>
  <si>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</si>
  <si>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</si>
  <si>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</si>
  <si>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</si>
  <si>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</si>
  <si>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</si>
  <si>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</si>
  <si>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</si>
  <si>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</si>
  <si>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</si>
  <si>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</si>
  <si>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</si>
  <si>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</si>
  <si>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</si>
  <si>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</si>
  <si>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</si>
  <si>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</si>
  <si>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</si>
  <si>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</si>
  <si>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</si>
  <si>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</si>
  <si>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</si>
  <si>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</si>
  <si>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</si>
  <si>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</si>
  <si>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</si>
  <si>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</si>
  <si>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</si>
  <si>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</si>
  <si>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</si>
  <si>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</si>
  <si>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</si>
  <si>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</si>
  <si>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</si>
  <si>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</si>
  <si>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</si>
  <si>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</si>
  <si>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</si>
  <si>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</si>
  <si>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</si>
  <si>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</si>
  <si>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</si>
  <si>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</si>
  <si>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</si>
  <si>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</si>
  <si>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</si>
  <si>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</si>
  <si>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</si>
  <si>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</si>
  <si>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</si>
  <si>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</si>
  <si>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</si>
  <si>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</si>
  <si>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</si>
  <si>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</si>
  <si>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</si>
  <si>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</si>
  <si>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</si>
  <si>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</si>
  <si>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</si>
  <si>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</si>
  <si>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</si>
  <si>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</si>
  <si>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</si>
  <si>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</si>
  <si>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</si>
  <si>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</si>
  <si>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</si>
  <si>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</si>
  <si>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</si>
  <si>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</si>
  <si>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</si>
  <si>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</si>
  <si>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</si>
  <si>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</si>
  <si>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</si>
  <si>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</si>
  <si>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</si>
  <si>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</si>
  <si>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</si>
  <si>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</si>
  <si>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</si>
  <si>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</si>
  <si>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</si>
  <si>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</si>
  <si>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</si>
  <si>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</si>
  <si>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</si>
  <si>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</si>
  <si>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</si>
  <si>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</si>
  <si>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</si>
  <si>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</si>
  <si>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</si>
  <si>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</si>
  <si>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</si>
  <si>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</si>
  <si>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</si>
  <si>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</si>
  <si>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</si>
  <si>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</si>
  <si>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</si>
  <si>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</si>
  <si>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</si>
  <si>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</si>
  <si>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</si>
  <si>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</si>
  <si>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</si>
  <si>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</si>
  <si>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</si>
  <si>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</si>
  <si>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</si>
  <si>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</si>
  <si>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</si>
  <si>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</si>
  <si>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</si>
  <si>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</si>
  <si>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</si>
  <si>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</si>
  <si>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</si>
  <si>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</si>
  <si>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</si>
  <si>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</si>
  <si>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</si>
  <si>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</si>
  <si>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</si>
  <si>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</si>
  <si>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</si>
  <si>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</si>
  <si>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</si>
  <si>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</si>
  <si>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</si>
  <si>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</si>
  <si>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</si>
  <si>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</si>
  <si>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</si>
  <si>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</si>
  <si>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</si>
  <si>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</si>
  <si>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</si>
  <si>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</si>
  <si>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</si>
  <si>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</si>
  <si>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</si>
  <si>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</si>
  <si>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</si>
  <si>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</si>
  <si>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</si>
  <si>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</si>
  <si>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</si>
  <si>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</si>
  <si>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</si>
  <si>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</si>
  <si>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</si>
  <si>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</si>
  <si>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</si>
  <si>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</si>
  <si>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</si>
  <si>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</si>
  <si>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</si>
  <si>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</si>
  <si>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</si>
  <si>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</si>
  <si>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</si>
  <si>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</si>
  <si>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</si>
  <si>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</si>
  <si>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</si>
  <si>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</si>
  <si>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</si>
  <si>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</si>
  <si>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</si>
  <si>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</si>
  <si>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</si>
  <si>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</si>
  <si>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</si>
  <si>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</si>
  <si>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</si>
  <si>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</si>
  <si>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</si>
  <si>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</si>
  <si>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</si>
  <si>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</si>
  <si>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</si>
  <si>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</si>
  <si>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</si>
  <si>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</si>
  <si>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</si>
  <si>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</si>
  <si>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</si>
  <si>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</si>
  <si>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</si>
  <si>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</si>
  <si>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</si>
  <si>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</si>
  <si>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</si>
  <si>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</si>
  <si>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</si>
  <si>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</si>
  <si>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</si>
  <si>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</si>
  <si>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</si>
  <si>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</si>
  <si>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</si>
  <si>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</si>
  <si>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</si>
  <si>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</si>
  <si>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</si>
  <si>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</si>
  <si>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</si>
  <si>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</si>
  <si>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</si>
  <si>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</si>
  <si>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</si>
  <si>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</si>
  <si>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</si>
  <si>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</si>
  <si>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</si>
  <si>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</si>
  <si>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</si>
  <si>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</si>
  <si>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</si>
  <si>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</si>
  <si>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</si>
  <si>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</si>
  <si>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</si>
  <si>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</si>
  <si>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</si>
  <si>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</si>
  <si>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</si>
  <si>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</si>
  <si>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</si>
  <si>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</si>
  <si>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</si>
  <si>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</si>
  <si>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</si>
  <si>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</si>
  <si>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</si>
  <si>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</si>
  <si>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</si>
  <si>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</si>
  <si>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</si>
  <si>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</si>
  <si>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</si>
  <si>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</si>
  <si>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</si>
  <si>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</si>
  <si>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</si>
  <si>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</si>
  <si>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</si>
  <si>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</si>
  <si>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</si>
  <si>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</si>
  <si>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</si>
  <si>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</si>
  <si>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</si>
  <si>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</si>
  <si>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</si>
  <si>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</si>
  <si>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</si>
  <si>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</si>
  <si>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</si>
  <si>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</si>
  <si>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</si>
  <si>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</si>
  <si>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</si>
  <si>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</si>
  <si>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</si>
  <si>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</si>
  <si>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</si>
  <si>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</si>
  <si>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</si>
  <si>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</si>
  <si>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</si>
  <si>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</si>
  <si>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</si>
  <si>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</si>
  <si>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</si>
  <si>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</si>
  <si>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</si>
  <si>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</si>
  <si>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</si>
  <si>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</si>
  <si>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</si>
  <si>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</si>
  <si>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</si>
  <si>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</si>
  <si>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</si>
  <si>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</si>
  <si>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</si>
  <si>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</si>
  <si>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</si>
  <si>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</si>
  <si>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</si>
  <si>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</si>
  <si>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</si>
  <si>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</si>
  <si>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</si>
  <si>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</si>
  <si>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</si>
  <si>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</si>
  <si>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</si>
  <si>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</si>
  <si>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</si>
  <si>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</si>
  <si>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</si>
  <si>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</si>
  <si>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</si>
  <si>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</si>
  <si>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</si>
  <si>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</si>
  <si>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</si>
  <si>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</si>
  <si>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</si>
  <si>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</si>
  <si>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</si>
  <si>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</si>
  <si>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</si>
  <si>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</si>
  <si>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</si>
  <si>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</si>
  <si>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</si>
  <si>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</si>
  <si>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</si>
  <si>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</si>
  <si>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</si>
  <si>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</si>
  <si>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</si>
  <si>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</si>
  <si>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</si>
  <si>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</si>
  <si>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</si>
  <si>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</si>
  <si>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</si>
  <si>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</si>
  <si>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</si>
  <si>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</si>
  <si>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</si>
  <si>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</si>
  <si>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</si>
  <si>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</si>
  <si>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</si>
  <si>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</si>
  <si>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</si>
  <si>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</si>
  <si>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</si>
  <si>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</si>
  <si>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</si>
  <si>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</si>
  <si>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</si>
  <si>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</si>
  <si>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</si>
  <si>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</si>
  <si>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</si>
  <si>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</si>
  <si>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</si>
  <si>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</si>
  <si>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</si>
  <si>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</si>
  <si>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</si>
  <si>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</si>
  <si>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</si>
  <si>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</si>
  <si>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</si>
  <si>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</si>
  <si>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</si>
  <si>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</si>
  <si>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</si>
  <si>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</si>
  <si>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</si>
  <si>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</si>
  <si>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</si>
  <si>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</si>
  <si>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</si>
  <si>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</si>
  <si>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</si>
  <si>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</si>
  <si>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</si>
  <si>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</si>
  <si>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</si>
  <si>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</si>
  <si>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</si>
  <si>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</si>
  <si>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</si>
  <si>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</si>
  <si>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</si>
  <si>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</si>
  <si>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</si>
  <si>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</si>
  <si>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</si>
  <si>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</si>
  <si>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</si>
  <si>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</si>
  <si>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</si>
  <si>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</si>
  <si>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</si>
  <si>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</si>
  <si>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</si>
  <si>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</si>
  <si>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</si>
  <si>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</si>
  <si>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</si>
  <si>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</si>
  <si>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</si>
  <si>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</si>
  <si>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</si>
  <si>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</si>
  <si>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</si>
  <si>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</si>
  <si>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</si>
  <si>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</si>
  <si>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</si>
  <si>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</si>
  <si>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</si>
  <si>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</si>
  <si>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</si>
  <si>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</si>
  <si>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</si>
  <si>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</si>
  <si>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</si>
  <si>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</si>
  <si>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</si>
  <si>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</si>
  <si>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</si>
  <si>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</si>
  <si>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</si>
  <si>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</si>
  <si>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</si>
  <si>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</si>
  <si>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</si>
  <si>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</si>
  <si>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</si>
  <si>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</si>
  <si>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</si>
  <si>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</si>
  <si>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</si>
  <si>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</si>
  <si>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</si>
  <si>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</si>
  <si>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</si>
  <si>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</si>
  <si>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</si>
  <si>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</si>
  <si>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</si>
  <si>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</si>
  <si>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</si>
  <si>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</si>
  <si>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</si>
  <si>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</si>
  <si>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</si>
  <si>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</si>
  <si>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</si>
  <si>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</si>
  <si>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</si>
  <si>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</si>
  <si>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</si>
  <si>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</si>
  <si>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</si>
  <si>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</si>
  <si>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</si>
  <si>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</si>
  <si>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</si>
  <si>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</si>
  <si>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</si>
  <si>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</si>
  <si>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</si>
  <si>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</si>
  <si>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</si>
  <si>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</si>
  <si>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</si>
  <si>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</si>
  <si>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</si>
  <si>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</si>
  <si>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</si>
  <si>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</si>
  <si>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</si>
  <si>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</si>
  <si>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</si>
  <si>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</si>
  <si>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</si>
  <si>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</si>
  <si>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</si>
  <si>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</si>
  <si>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</si>
  <si>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</si>
  <si>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</si>
  <si>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</si>
  <si>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</si>
  <si>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</si>
  <si>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</si>
  <si>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</si>
  <si>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</si>
  <si>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</si>
  <si>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</si>
  <si>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</si>
  <si>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</si>
  <si>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</si>
  <si>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</si>
  <si>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</si>
  <si>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</si>
  <si>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</si>
  <si>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</si>
  <si>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</si>
  <si>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</si>
  <si>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</si>
  <si>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</si>
  <si>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</si>
  <si>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</si>
  <si>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</si>
  <si>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</si>
  <si>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</si>
  <si>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</si>
  <si>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</si>
  <si>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</si>
  <si>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</si>
  <si>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</si>
  <si>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</si>
  <si>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</si>
  <si>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</si>
  <si>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</si>
  <si>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</si>
  <si>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</si>
  <si>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</si>
  <si>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</si>
  <si>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</si>
  <si>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</si>
  <si>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</si>
  <si>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</si>
  <si>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</si>
  <si>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</si>
  <si>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</si>
  <si>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</si>
  <si>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</si>
  <si>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</si>
  <si>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</si>
  <si>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</si>
  <si>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</si>
  <si>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</si>
  <si>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</si>
  <si>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</si>
  <si>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</si>
  <si>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</si>
  <si>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</si>
  <si>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</si>
  <si>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</si>
  <si>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</si>
  <si>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</si>
  <si>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</si>
  <si>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</si>
  <si>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</si>
  <si>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</si>
  <si>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</si>
  <si>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</si>
  <si>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</si>
  <si>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</si>
  <si>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</si>
  <si>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</si>
  <si>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</si>
  <si>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</si>
  <si>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</si>
  <si>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</si>
  <si>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</si>
  <si>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</si>
  <si>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</si>
  <si>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</si>
  <si>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</si>
  <si>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</si>
  <si>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</si>
  <si>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</si>
  <si>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</si>
  <si>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</si>
  <si>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</si>
  <si>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</si>
  <si>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</si>
  <si>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</si>
  <si>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</si>
  <si>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</si>
  <si>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</si>
  <si>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</si>
  <si>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</si>
  <si>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</si>
  <si>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</si>
  <si>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</si>
  <si>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</si>
  <si>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</si>
  <si>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</si>
  <si>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</si>
  <si>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</si>
  <si>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</si>
  <si>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</si>
  <si>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</si>
  <si>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</si>
  <si>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</si>
  <si>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</si>
  <si>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</si>
  <si>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</si>
  <si>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</si>
  <si>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</si>
  <si>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</si>
  <si>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</si>
  <si>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</si>
  <si>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</si>
  <si>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</si>
  <si>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</si>
  <si>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</si>
  <si>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</si>
  <si>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</si>
  <si>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</si>
  <si>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</si>
  <si>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</si>
  <si>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</si>
  <si>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</si>
  <si>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</si>
  <si>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</si>
  <si>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</si>
  <si>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</si>
  <si>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</si>
  <si>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</si>
  <si>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</si>
  <si>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</si>
  <si>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</si>
  <si>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</si>
  <si>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</si>
  <si>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</si>
  <si>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</si>
  <si>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</si>
  <si>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</si>
  <si>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</si>
  <si>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</si>
  <si>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</si>
  <si>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</si>
  <si>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</si>
  <si>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</si>
  <si>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</si>
  <si>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</si>
  <si>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</si>
  <si>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</si>
  <si>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</si>
  <si>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</si>
  <si>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</si>
  <si>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</si>
  <si>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</si>
  <si>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</si>
  <si>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</si>
  <si>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PCM-20251005-00001312</t>
  </si>
  <si>
    <t>ETA 140 KM</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</si>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</sst>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272.41697777777881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45935.365403703705</v>
      </c>
      <c r="H3" s="68"/>
      <c r="I3" s="73" t="str">
        <f>IFERROR(VLOOKUP(D3,DB!A:F,6,0),"")</f>
        <v/>
      </c>
      <c r="J3" s="73" t="str">
        <f>IFERROR(VLOOKUP(D3,DB!A:G,7,0),"")</f>
        <v/>
      </c>
      <c r="K3" s="69"/>
      <c r="L3" s="70" t="str">
        <f>IFERROR(VLOOKUP(D3,DB!A:I,9,0),"")</f>
        <v/>
      </c>
    </row>
    <row r="4" spans="1:12" ht="15" customHeight="1">
      <c r="A4" s="63"/>
      <c r="B4" s="73" t="str">
        <f>IFERROR(VLOOKUP(D4,DB!A:K,11,0),"")</f>
        <v>R1</v>
      </c>
      <c r="C4" s="64"/>
      <c r="D4" s="64" t="s">
        <v>13174</v>
      </c>
      <c r="E4" s="65"/>
      <c r="F4" s="66"/>
      <c r="G4" s="67">
        <f ca="1">IFERROR(NOW()-F4,"")</f>
        <v>45935.365403703705</v>
      </c>
      <c r="H4" s="68"/>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45935.365403703705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45935.365403703705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45935.365403703705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45935.365403703705</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45935.365403703705</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45935.365403703705</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45935.365403703705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45935.365403703705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45935.365403703705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45935.365403703705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45935.365403703705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45935.365403703705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45935.365403703705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45935.365403703705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45935.365403703705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45935.365403703705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45935.365403703705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45935.365403703705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45935.365403703705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45935.365403703705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45935.365403703705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45935.365403703705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45935.365403703705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45935.365403703705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45935.365403703705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45935.365403703705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45935.365403703705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45935.365403703705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243.71362129629415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128.63832037037355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110.36556574074348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0.11724398148362525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7.5680555601138622E-3</v>
      </c>
      <c r="H7" s="132">
        <v>45935.341168981482</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39055</v>
      </c>
      <c r="B8" s="18" t="str">
        <f>IFERROR(VLOOKUP(D8,DB!A:K,11,0),"")</f>
        <v>R2</v>
      </c>
      <c r="C8" s="18">
        <v>1</v>
      </c>
      <c r="D8" s="18" t="s">
        <v>26655</v>
      </c>
      <c r="E8" s="131" t="s">
        <v>38964</v>
      </c>
      <c r="F8" s="132"/>
      <c r="G8" s="133">
        <f ca="1">IFERROR(NOW()-F8,"-")</f>
        <v>45935.365403703705</v>
      </c>
      <c r="H8" s="132">
        <v>45935.345833333333</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45935.365403703705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45935.365403703705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45935.365403703705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45935.365403703705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45935.365403703705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45935.365403703705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45935.365403703705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45935.365403703705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45935.365403703705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45935.365403703705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45935.365403703705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45935.365403703705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45935.365403703705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45935.365403703705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45935.365403703705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45935.365403703705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45935.365403703705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45935.365403703705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45935.365403703705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45935.365403703705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45935.365403703705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45935.365403703705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45935.365403703705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45935.365403703705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45935.365403703705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45935.365403703705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45935.365403703705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45935.365403703705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45935.365403703705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45935.365403703705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45935.365403703705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45935.365403703705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45935.365403703705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45935.365403703705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45935.365403703705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45935.365403703705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45935.365403703705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45935.365403703705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45935.365403703705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45935.365403703705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45935.365403703705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45935.365403703705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45935.365403703705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45935.365403703705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45935.365403703705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45935.365403703705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45935.365403703705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45935.365403703705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45935.365403703705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45935.365403703705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45935.365403703705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45935.365403703705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45935.365403703705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45935.365403703705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45935.365403703705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45935.365403703705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45935.365403703705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45935.365403703705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45935.365403703705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45935.365403703705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45935.365403703705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45935.365403703705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45935.365403703705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45935.365403703705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45935.365403703705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45935.365403703705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45935.365403703705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45935.365403703705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45935.365403703705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45935.365403703705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45935.365403703705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45935.365403703705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45935.365403703705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45935.365403703705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45935.365403703705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45935.365403703705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45935.365403703705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45935.365403703705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45935.365403703705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45935.365403703705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45935.365403703705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45935.365403703705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45935.365403703705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45935.365403703705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45935.365403703705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45935.365403703705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45935.365403703705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45935.365403703705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45935.365403703705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45935.365403703705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45935.365403703705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45935.365403703705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45935.365403703705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45935.365403703705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45935.365403703705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45935.365403703705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45935.365403703705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45935.365403703705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45935.365403703705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45935.365403703705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45935.365403703705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45935.365403703705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45935.365403703705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45935.365403703705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45935.365403703705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45935.365403703705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45935.365403703705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45935.365403703705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45935.365403703705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45935.365403703705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45935.365403703705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45935.365403703705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45935.365403703705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45935.365403703705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45935.365403703705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45935.365403703705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45935.365403703705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45935.365403703705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45935.365403703705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45935.365403703705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45935.365403703705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45935.365403703705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45935.365403703705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45935.365403703705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45935.365403703705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45935.365403703705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45935.365403703705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45935.365403703705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45935.365403703705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45935.365403703705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45935.365403703705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45935.365403703705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45935.365403703705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45935.365403703705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45935.365403703705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45935.365403703705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45935.365403703705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45935.365403703705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45935.365403703705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45935.365403703705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45935.365403703705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45935.365403703705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45935.365403703705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45935.365403703705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45935.365403703705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45935.365403703705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45935.365403703705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45935.365403703705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45935.365403703705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45935.365403703705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45935.365403703705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45935.365403703705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45935.365403703705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45935.365403703705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45935.365403703705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45935.365403703705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45935.365403703705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45935.365403703705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45935.365403703705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45935.365403703705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45935.365403703705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45935.365403703705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45935.365403703705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45935.365403703705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45935.365403703705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45935.365403703705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45935.365403703705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45935.365403703705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45935.365403703705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45935.365403703705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45935.365403703705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45935.365403703705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45935.365403703705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45935.365403703705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45935.365403703705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45935.365403703705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45935.365403703705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45935.365403703705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45935.365403703705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45935.365403703705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45935.365403703705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45935.365403703705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45935.365403703705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45935.365403703705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45935.365403703705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45935.365403703705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45935.365403703705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45935.365403703705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45935.365403703705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45935.365403703705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45935.365403703705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45935.365403703705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45935.365403703705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45935.365403703705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45935.365403703705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45935.365403703705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45935.365403703705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45935.365403703705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45935.365403703705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45935.365403703705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45935.365403703705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45935.365403703705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45935.365403703705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45935.365403703705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45935.365403703705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45935.365403703705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45935.365403703705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45935.365403703705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45935.365403703705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45935.365403703705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45935.365403703705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45935.365403703705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45935.365403703705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45935.365403703705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45935.365403703705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45935.365403703705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45935.365403703705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45935.365403703705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45935.365403703705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45935.365403703705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45935.365403703705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45935.365403703705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45935.365403703705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45935.365403703705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45935.365403703705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45935.365403703705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45935.365403703705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45935.365403703705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45935.365403703705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45935.365403703705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45935.365403703705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45935.365403703705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45935.365403703705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45935.365403703705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45935.365403703705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45935.365403703705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45935.365403703705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45935.365403703705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45935.365403703705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45935.365403703705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45935.365403703705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45935.365403703705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45935.365403703705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45935.365403703705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45935.365403703705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45935.365403703705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45935.365403703705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45935.365403703705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45935.365403703705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45935.365403703705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45935.365403703705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45935.365403703705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45935.365403703705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45935.365403703705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45935.365403703705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45935.365403703705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45935.365403703705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45935.365403703705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45935.365403703705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45935.365403703705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45935.365403703705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45935.365403703705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45935.365403703705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45935.365403703705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45935.365403703705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45935.365403703705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45935.365403703705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45935.365403703705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45935.365403703705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45935.365403703705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45935.365403703705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45935.365403703705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45935.365403703705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45935.365403703705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45935.365403703705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45935.365403703705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45935.365403703705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45935.365403703705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45935.365403703705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45935.365403703705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45935.365403703705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45935.365403703705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45935.365403703705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45935.365403703705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45935.365403703705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45935.365403703705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45935.365403703705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45935.365403703705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45935.365403703705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45935.365403703705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45935.365403703705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45935.365403703705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45935.365403703705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39057</v>
      </c>
      <c r="B2" s="75" t="str">
        <f>IFERROR(VLOOKUP(D2,DB!A:K,11,0),"")</f>
        <v>R3</v>
      </c>
      <c r="C2" s="18">
        <v>1</v>
      </c>
      <c r="D2" s="18" t="s">
        <v>10783</v>
      </c>
      <c r="E2" s="18" t="s">
        <v>38964</v>
      </c>
      <c r="F2" s="142">
        <v>45935.305949074071</v>
      </c>
      <c r="G2" s="21">
        <f t="shared" ref="G2:G52" ca="1" si="0">IFERROR(NOW()-F2,"-")</f>
        <v>5.945462963427417E-2</v>
      </c>
      <c r="H2" s="143">
        <v>45935.300833333335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45935.365403703705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45935.365403703705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45935.365403703705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45935.365403703705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45935.365403703705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45935.365403703705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45935.365403703705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45935.365403703705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45935.365403703705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45935.365403703705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45935.365403703705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45935.365403703705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45935.365403703705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45935.365403703705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45935.365403703705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45935.365403703705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45935.365403703705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45935.365403703705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45935.365403703705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45935.365403703705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45935.365403703705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45935.365403703705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45935.365403703705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45935.365403703705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45935.365403703705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45935.365403703705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45935.365403703705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45935.365403703705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45935.365403703705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45935.365403703705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45935.365403703705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45935.365403703705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45935.365403703705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45935.365403703705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45935.365403703705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45935.365403703705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45935.365403703705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45935.365403703705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45935.365403703705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45935.365403703705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45935.365403703705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45935.365403703705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45935.365403703705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45935.365403703705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45935.365403703705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45935.365403703705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45935.365403703705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45935.365403703705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45935.365403703705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45935.365403703705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45935.365403703705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45935.365403703705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45935.365403703705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45935.365403703705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45935.365403703705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45935.365403703705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45935.365403703705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45935.365403703705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45935.365403703705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45935.365403703705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45935.365403703705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45935.365403703705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45935.365403703705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45935.365403703705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45935.365403703705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45935.365403703705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45935.365403703705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45935.365403703705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45935.365403703705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45935.365403703705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45935.365403703705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45935.365403703705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45935.365403703705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45935.365403703705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45935.365403703705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45935.365403703705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45935.365403703705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45935.365403703705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45935.365403703705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45935.365403703705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45935.365403703705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45935.365403703705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45935.365403703705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45935.365403703705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45935.365403703705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45935.365403703705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45935.365403703705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45935.365403703705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45935.365403703705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45935.365403703705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45935.365403703705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45935.365403703705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45935.365403703705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45935.365403703705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45935.365403703705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45935.365403703705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45935.365403703705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45935.365403703705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45935.365403703705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45935.365403703705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45935.365403703705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45935.365403703705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45935.365403703705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45935.365403703705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45935.365403703705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45935.365403703705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45935.365403703705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45935.365403703705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45935.365403703705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45935.365403703705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45935.365403703705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45935.365403703705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45935.365403703705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45935.365403703705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45935.365403703705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45935.365403703705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45935.365403703705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45935.365403703705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45935.365403703705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45935.365403703705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45935.365403703705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45935.365403703705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45935.365403703705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45935.365403703705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45935.365403703705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45935.365403703705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45935.365403703705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45935.365403703705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45935.365403703705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45935.365403703705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45935.365403703705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45935.365403703705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45935.365403703705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45935.365403703705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45935.365403703705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45935.365403703705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45935.365403703705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45935.365403703705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45935.365403703705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45935.365403703705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45935.365403703705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45935.365403703705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45935.365403703705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45935.365403703705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45935.365403703705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45935.365403703705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45935.365403703705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45935.365403703705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45935.365403703705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45935.365403703705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45935.365403703705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45935.365403703705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45935.365403703705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45935.365403703705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45935.365403703705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45935.365403703705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45935.365403703705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45935.365403703705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45935.365403703705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45935.365403703705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45935.365403703705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45935.365403703705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45935.365403703705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45935.365403703705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45935.365403703705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45935.365403703705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45935.365403703705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45935.365403703705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45935.365403703705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45935.365403703705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45935.365403703705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45935.365403703705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45935.365403703705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45935.365403703705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45935.365403703705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45935.365403703705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45935.365403703705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45935.365403703705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45935.365403703705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45935.365403703705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45935.365403703705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45935.365403703705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45935.365403703705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45935.365403703705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45935.365403703705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45935.365403703705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45935.365403703705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45935.365403703705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45935.365403703705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45935.365403703705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45935.365403703705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45935.365403703705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45935.365403703705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45935.365403703705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45935.365403703705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45935.365403703705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45935.365403703705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45935.365403703705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45935.365403703705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45935.365403703705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45935.365403703705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45935.365403703705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45935.365403703705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45935.365403703705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45935.365403703705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45935.365403703705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45935.365403703705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45935.365403703705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45935.365403703705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45935.365403703705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45935.365403703705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45935.365403703705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45935.365403703705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45935.365403703705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45935.365403703705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45935.365403703705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45935.365403703705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45935.365403703705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45935.365403703705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45935.365403703705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45935.365403703705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45935.365403703705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45935.365403703705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45935.365403703705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45935.365403703705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45935.365403703705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45935.365403703705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45935.365403703705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45935.365403703705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45935.365403703705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45935.365403703705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45935.365403703705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45935.365403703705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45935.365403703705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45935.365403703705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45935.365403703705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45935.365403703705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45935.365403703705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45935.365403703705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45935.365403703705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45935.365403703705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45935.365403703705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45935.365403703705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45935.365403703705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45935.365403703705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45935.365403703705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45935.365403703705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45935.365403703705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45935.365403703705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45935.365403703705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45935.365403703705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45935.365403703705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45935.365403703705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45935.365403703705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45935.365403703705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45935.365403703705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45935.365403703705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45935.365403703705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45935.365403703705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45935.365403703705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45935.365403703705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45935.365403703705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45935.365403703705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45935.365403703705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45935.365403703705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45935.365403703705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45935.365403703705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45935.365403703705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45935.365403703705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45935.365403703705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45935.365403703705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45935.365403703705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45935.365403703705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45935.365403703705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45935.365403703705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45935.365403703705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45935.365403703705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45935.365403703705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45935.365403703705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45935.365403703705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45935.365403703705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45935.365403703705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45935.365403703705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45935.365403703705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45935.365403703705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45935.365403703705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45935.365403703705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45935.365403703705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45935.365403703705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45935.365403703705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45935.365403703705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45935.365403703705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45935.365403703705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45935.365403703705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45935.365403703705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45935.365403703705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45935.365403703705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45935.365403703705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45935.365403703705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45935.365403703705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45935.365403703705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45935.365403703705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45935.365403703705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45935.365403703705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45935.365403703705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45935.365403703705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45935.365403703705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45935.365403703705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45935.365403703705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45935.365403703705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45935.365403703705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45935.365403703705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45935.365403703705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45935.365403703705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45935.365403703705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45935.365403703705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45935.365403703705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45935.365403703705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45935.365403703705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45935.365403703705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45935.365403703705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45935.365403703705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45935.365403703705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45935.365403703705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45935.365403703705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45935.365403703705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45935.365403703705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45935.365403703705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45935.365403703705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45935.365403703705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45935.365403703705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45935.365403703705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45935.365403703705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45935.365403703705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45935.365403703705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45935.365403703705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45935.365403703705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45935.365403703705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45935.365403703705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45935.365403703705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45935.365403703705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45935.365403703705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45935.365403703705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45935.365403703705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45935.365403703705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45935.365403703705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45935.365403703705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45935.365403703705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45935.365403703705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45935.365403703705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45935.365403703705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45935.365403703705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45935.365403703705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45935.365403703705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45935.365403703705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45935.365403703705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45935.365403703705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45935.365403703705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45935.365403703705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45935.365403703705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45935.365403703705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45935.365403703705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45935.365403703705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45935.365403703705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45935.365403703705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45935.365403703705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45935.365403703705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45935.365403703705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45935.365403703705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45935.365403703705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45935.365403703705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45935.365403703705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45935.365403703705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45935.365403703705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45935.365403703705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45935.365403703705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45935.365403703705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45935.365403703705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45935.365403703705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45935.365403703705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45935.365403703705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45935.365403703705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45935.365403703705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45935.365403703705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45935.365403703705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45935.365403703705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45935.365403703705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45935.365403703705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45935.365403703705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45935.365403703705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45935.365403703705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45935.365403703705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45935.365403703705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45935.365403703705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45935.365403703705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45935.365403703705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45935.365403703705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45935.365403703705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45935.365403703705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45935.365403703705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45935.365403703705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45935.365403703705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45935.365403703705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45935.365403703705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45935.365403703705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45935.365403703705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45935.365403703705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45935.365403703705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45935.365403703705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45935.365403703705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45935.365403703705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45935.365403703705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45935.365403703705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45935.365403703705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45935.365403703705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45935.365403703705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45935.365403703705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45935.365403703705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45935.365403703705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45935.365403703705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45935.365403703705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45935.365403703705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45935.365403703705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45935.365403703705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45935.365403703705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45935.365403703705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45935.365403703705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45935.365403703705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45935.365403703705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45935.365403703705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45935.365403703705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45935.365403703705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45935.365403703705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45935.365403703705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45935.365403703705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45935.365403703705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45935.365403703705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45935.365403703705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45935.365403703705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45935.365403703705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45935.365403703705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45935.365403703705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45935.365403703705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45935.365403703705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45935.365403703705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45935.365403703705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45935.365403703705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45935.365403703705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45935.365403703705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45935.365403703705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45935.365403703705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45935.365403703705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45935.365403703705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45935.365403703705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45935.365403703705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45935.365403703705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45935.365403703705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45935.365403703705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45935.365403703705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45935.365403703705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45935.365403703705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45935.365403703705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45935.365403703705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45935.365403703705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45935.365403703705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45935.365403703705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45935.365403703705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45935.365403703705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45935.365403703705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45935.365403703705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45935.365403703705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45935.365403703705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45935.365403703705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45935.365403703705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45935.365403703705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45935.365403703705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45935.365403703705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45935.365403703705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45935.365403703705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45935.365403703705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45935.365403703705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45935.365403703705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45935.365403703705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45935.365403703705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45935.365403703705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45935.365403703705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45935.365403703705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45935.365403703705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45935.365403703705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45935.365403703705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45935.365403703705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45935.365403703705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45935.365403703705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45935.365403703705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45935.365403703705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45935.365403703705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45935.365403703705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45935.365403703705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45935.365403703705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45935.365403703705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45935.365403703705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45935.365403703705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45935.365403703705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45935.365403703705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45935.365403703705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45935.365403703705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45935.365403703705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45935.365403703705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45935.365403703705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45935.365403703705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45935.365403703705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45935.365403703705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45935.365403703705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45935.365403703705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45935.365403703705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45935.365403703705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45935.365403703705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45935.365403703705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45935.365403703705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45935.365403703705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45935.365403703705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45935.365403703705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45935.365403703705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45935.365403703705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45935.365403703705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45935.365403703705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45935.365403703705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45935.365403703705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45935.365403703705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45935.365403703705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45935.365403703705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45935.365403703705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45935.365403703705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45935.365403703705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45935.365403703705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45935.365403703705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45935.365403703705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45935.365403703705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45935.365403703705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45935.365403703705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45935.365403703705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45935.365403703705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45935.365403703705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45935.365403703705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45935.365403703705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45935.365403703705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45935.365403703705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45935.365403703705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45935.365403703705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45935.365403703705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45935.365403703705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45935.365403703705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45935.365403703705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45935.365403703705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45935.365403703705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45935.365403703705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45935.365403703705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45935.365403703705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45935.365403703705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45935.365403703705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45935.365403703705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45935.365403703705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45935.365403703705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45935.365403703705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45935.365403703705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45935.365403703705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45935.365403703705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45935.365403703705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45935.365403703705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45935.365403703705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45935.365403703705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45935.365403703705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45935.365403703705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45935.365403703705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45935.365403703705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45935.365403703705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45935.365403703705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45935.365403703705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45935.365403703705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45935.365403703705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45935.365403703705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45935.365403703705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45935.365403703705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45935.365403703705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45935.365403703705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45935.365403703705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45935.365403703705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45935.365403703705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45935.365403703705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45935.365403703705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45935.365403703705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45935.365403703705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45935.365403703705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45935.365403703705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45935.365403703705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45935.365403703705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45935.365403703705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45935.365403703705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45935.365403703705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45935.365403703705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45935.365403703705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45935.365403703705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45935.365403703705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45935.365403703705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45935.365403703705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45935.365403703705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45935.365403703705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45935.365403703705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45935.365403703705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45935.365403703705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45935.365403703705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45935.365403703705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45935.365403703705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45935.365403703705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45935.365403703705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45935.365403703705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45935.365403703705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45935.365403703705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45935.365403703705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45935.365403703705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45935.365403703705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45935.365403703705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45935.365403703705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45935.365403703705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45935.365403703705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45935.365403703705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45935.365403703705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45935.365403703705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45935.365403703705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45935.365403703705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45935.365403703705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45935.365403703705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45935.365403703705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45935.365403703705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45935.365403703705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45935.365403703705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45935.365403703705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45935.365403703705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45935.365403703705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45935.365403703705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45935.365403703705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45935.365403703705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45935.365403703705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45935.365403703705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45935.365403703705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45935.365403703705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45935.365403703705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45935.365403703705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45935.365403703705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45935.365403703705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45935.365403703705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45935.365403703705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45935.365403703705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45935.365403703705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45935.365403703705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45935.365403703705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45935.365403703705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45935.365403703705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45935.365403703705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45935.365403703705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45935.365403703705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45935.365403703705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45935.365403703705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45935.365403703705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45935.365403703705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45935.365403703705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45935.365403703705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45935.365403703705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45935.365403703705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45935.365403703705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45935.365403703705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45935.365403703705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45935.365403703705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45935.365403703705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45935.365403703705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45935.365403703705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45935.365403703705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45935.365403703705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45935.365403703705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45935.365403703705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45935.365403703705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45935.365403703705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45935.365403703705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45935.365403703705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45935.365403703705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45935.365403703705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45935.365403703705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45935.365403703705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45935.365403703705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45935.365403703705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45935.365403703705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45935.365403703705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45935.365403703705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45935.365403703705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45935.365403703705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45935.365403703705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45935.365403703705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45935.365403703705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45935.365403703705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45935.365403703705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45935.365403703705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45935.365403703705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45935.365403703705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45935.365403703705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45935.365403703705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45935.365403703705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45935.365403703705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45935.365403703705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45935.365403703705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45935.365403703705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45935.365403703705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45935.365403703705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45935.365403703705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45935.365403703705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45935.365403703705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45935.365403703705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45935.365403703705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45935.365403703705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45935.365403703705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45935.365403703705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45935.365403703705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45935.365403703705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45935.365403703705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45935.365403703705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45935.365403703705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45935.365403703705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45935.365403703705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45935.365403703705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45935.365403703705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45935.365403703705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45935.365403703705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45935.365403703705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45935.365403703705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45935.365403703705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45935.365403703705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45935.365403703705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45935.365403703705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45935.365403703705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45935.365403703705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45935.365403703705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45935.365403703705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45935.365403703705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45935.365403703705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45935.365403703705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45935.365403703705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45935.365403703705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45935.365403703705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45935.365403703705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45935.365403703705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45935.365403703705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45935.365403703705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45935.365403703705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45935.365403703705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45935.365403703705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45935.365403703705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45935.365403703705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45935.365403703705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45935.365403703705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45935.365403703705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45935.365403703705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45935.365403703705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45935.365403703705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45935.365403703705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45935.365403703705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45935.365403703705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45935.365403703705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45935.365403703705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45935.365403703705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45935.365403703705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45935.365403703705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45935.365403703705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45935.365403703705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45935.365403703705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45935.365403703705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45935.365403703705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45935.365403703705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45935.365403703705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45935.365403703705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45935.365403703705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45935.365403703705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45935.365403703705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45935.365403703705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45935.365403703705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45935.365403703705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45935.365403703705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45935.365403703705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45935.365403703705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45935.365403703705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45935.365403703705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45935.365403703705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45935.365403703705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45935.365403703705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45935.365403703705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45935.365403703705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45935.365403703705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45935.365403703705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45935.365403703705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45935.365403703705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45935.365403703705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45935.365403703705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45935.365403703705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45935.365403703705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45935.365403703705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45935.365403703705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45935.365403703705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45935.365403703705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45935.365403703705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45935.365403703705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45935.365403703705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45935.365403703705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45935.365403703705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45935.365403703705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45935.365403703705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45935.365403703705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45935.365403703705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45935.365403703705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45935.365403703705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45935.365403703705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45935.365403703705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45935.365403703705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45935.365403703705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45935.365403703705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45935.365403703705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45935.365403703705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45935.365403703705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45935.365403703705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45935.365403703705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45935.365403703705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45935.365403703705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45935.365403703705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45935.365403703705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45935.365403703705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45935.365403703705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45935.365403703705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45935.365403703705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45935.365403703705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45935.365403703705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45935.365403703705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45935.365403703705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45935.365403703705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45935.365403703705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45935.365403703705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45935.365403703705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45935.365403703705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45935.365403703705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45935.365403703705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45935.365403703705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45935.365403703705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45935.365403703705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45935.365403703705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45935.365403703705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45935.365403703705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45935.365403703705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45935.365403703705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45935.365403703705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45935.365403703705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45935.365403703705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45935.365403703705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45935.365403703705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45935.365403703705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45935.365403703705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45935.365403703705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45935.365403703705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45935.365403703705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45935.365403703705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45935.365403703705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45935.365403703705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45935.365403703705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45935.365403703705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45935.365403703705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45935.365403703705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45935.365403703705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45935.365403703705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45935.365403703705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45935.365403703705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45935.365403703705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45935.365403703705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45935.365403703705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45935.365403703705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45935.365403703705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45935.365403703705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45935.365403703705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45935.365403703705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45935.365403703705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45935.365403703705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45935.365403703705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45935.365403703705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45935.365403703705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45935.365403703705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45935.365403703705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45935.365403703705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45935.365403703705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45935.365403703705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45935.365403703705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45935.365403703705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45935.365403703705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45935.365403703705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45935.365403703705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45935.365403703705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45935.365403703705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45935.365403703705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45935.365403703705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45935.365403703705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45935.365403703705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45935.365403703705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45935.365403703705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45935.365403703705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45935.365403703705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45935.365403703705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45935.365403703705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45935.365403703705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45935.365403703705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45935.365403703705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45935.365403703705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45935.365403703705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45935.365403703705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45935.365403703705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45935.365403703705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45935.365403703705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45935.365403703705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45935.365403703705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45935.365403703705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45935.365403703705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45935.365403703705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45935.365403703705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45935.365403703705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45935.365403703705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45935.365403703705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45935.365403703705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45935.365403703705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45935.365403703705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45935.365403703705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45935.365403703705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45935.365403703705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45935.365403703705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45935.365403703705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45935.365403703705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45935.365403703705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45935.365403703705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45935.365403703705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45935.365403703705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45935.365403703705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45935.365403703705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45935.365403703705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45935.365403703705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45935.365403703705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45935.365403703705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45935.365403703705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45935.365403703705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45935.365403703705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45935.365403703705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45935.365403703705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45935.365403703705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45935.365403703705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45935.365403703705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45935.365403703705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45935.365403703705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45935.365403703705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45935.365403703705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45935.365403703705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45935.365403703705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45935.365403703705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45935.365403703705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45935.365403703705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45935.365403703705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45935.365403703705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45935.365403703705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45935.365403703705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45935.365403703705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45935.365403703705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45935.365403703705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45935.365403703705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45935.365403703705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45935.365403703705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45935.365403703705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45935.365403703705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45935.365403703705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45935.365403703705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45935.365403703705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45935.365403703705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45935.365403703705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45935.365403703705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45935.365403703705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45935.365403703705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45935.365403703705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45935.365403703705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45935.365403703705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45935.365403703705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45935.365403703705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45935.365403703705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45935.365403703705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45935.365403703705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45935.365403703705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45935.365403703705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45935.365403703705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45935.365403703705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45935.365403703705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45935.365403703705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45935.365403703705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45935.365403703705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45935.365403703705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45935.365403703705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45935.365403703705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45935.365403703705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45935.365403703705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45935.365403703705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45935.365403703705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45935.365403703705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45935.365403703705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45935.365403703705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45935.365403703705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45935.365403703705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45935.365403703705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45935.365403703705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45935.365403703705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45935.365403703705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45935.365403703705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45935.365403703705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45935.365403703705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45935.365403703705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45935.365403703705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45935.365403703705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45935.365403703705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45935.365403703705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45935.365403703705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45935.365403703705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45935.365403703705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45935.365403703705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45935.365403703705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45935.365403703705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45935.365403703705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45935.365403703705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45935.365403703705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45935.365403703705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45935.365403703705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45935.365403703705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45935.365403703705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45935.365403703705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45935.365403703705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45935.365403703705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45935.365403703705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45935.365403703705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45935.365403703705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45935.365403703705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45935.365403703705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45935.365403703705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45935.365403703705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45935.365403703705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45935.365403703705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45935.365403703705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45935.365403703705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45935.365403703705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45935.365403703705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45935.365403703705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45935.365403703705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45935.365403703705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45935.365403703705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45935.365403703705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45935.365403703705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45935.365403703705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45935.365403703705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45935.365403703705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45935.365403703705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45935.365403703705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45935.365403703705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45935.365403703705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45935.365403703705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45935.365403703705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45935.365403703705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45935.365403703705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45935.365403703705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45935.365403703705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45935.365403703705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45935.365403703705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45935.365403703705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45935.365403703705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45935.365403703705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45935.365403703705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45935.365403703705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45935.365403703705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45935.365403703705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45935.365403703705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45935.365403703705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45935.365403703705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45935.365403703705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45935.365403703705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45935.365403703705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45935.365403703705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45935.365403703705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45935.365403703705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45935.365403703705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45935.365403703705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45935.365403703705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45935.365403703705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45935.365403703705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45935.365403703705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45935.365403703705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45935.365403703705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45935.365403703705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45935.365403703705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45935.365403703705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45935.365403703705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45935.365403703705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45935.365403703705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45935.365403703705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45935.365403703705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45935.365403703705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45935.365403703705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45935.365403703705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45935.365403703705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45935.365403703705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45935.365403703705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45935.365403703705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45935.365403703705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45935.365403703705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45935.365403703705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45935.365403703705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45935.365403703705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45935.365403703705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45935.365403703705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45935.365403703705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45935.365403703705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45935.365403703705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45935.365403703705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45935.365403703705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45935.365403703705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45935.365403703705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45935.365403703705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45935.365403703705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45935.365403703705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45935.365403703705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45935.365403703705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45935.365403703705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45935.365403703705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45935.365403703705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45935.365403703705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45935.365403703705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45935.365403703705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45935.365403703705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45935.365403703705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45935.365403703705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45935.365403703705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45935.365403703705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45935.365403703705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45935.365403703705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45935.365403703705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45935.365403703705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45935.365403703705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45935.365403703705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45935.365403703705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45935.365403703705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45935.365403703705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45935.365403703705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45935.365403703705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45935.365403703705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45935.365403703705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45935.365403703705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45935.365403703705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45935.365403703705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45935.365403703705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45935.365403703705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45935.365403703705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45935.365403703705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45935.365403703705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45935.365403703705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45935.365403703705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45935.365403703705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45935.365403703705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45935.365403703705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45935.365403703705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45935.365403703705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45935.365403703705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45935.365403703705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45935.365403703705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45935.365403703705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45935.365403703705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45935.365403703705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45935.365403703705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45935.365403703705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45935.365403703705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45935.365403703705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45935.365403703705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45935.365403703705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45935.365403703705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45935.365403703705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45935.365403703705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45935.365403703705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45935.365403703705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45935.365403703705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45935.365403703705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45935.365403703705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45935.365403703705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45935.365403703705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45935.365403703705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45935.365403703705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45935.365403703705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45935.365403703705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45935.365403703705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45935.365403703705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45935.365403703705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45935.365403703705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45935.365403703705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45935.365403703705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45935.365403703705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45935.365403703705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45935.365403703705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45935.365403703705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45935.365403703705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45935.365403703705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45935.365403703705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45935.365403703705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45935.365403703705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45935.365403703705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45935.365403703705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45935.365403703705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45935.365403703705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45935.365403703705</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231.88468611110875</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4.4751259259282961</v>
      </c>
      <c r="H3" s="113">
        <v>45930.847372685188</v>
      </c>
      <c r="I3" s="110" t="str">
        <f>IFERROR(VLOOKUP(D3,DB!A:F,6,0),"")</f>
        <v>SCECO</v>
      </c>
      <c r="J3" s="110" t="str">
        <f>IFERROR(VLOOKUP(D3,DB!A:G,7,0),"")</f>
        <v>In progress</v>
      </c>
      <c r="K3" s="115" t="s">
        <v>39063</v>
      </c>
      <c r="L3" s="107" t="str">
        <f>IFERROR(VLOOKUP(D3,DB!A:I,9,0),"")</f>
        <v>Latis</v>
      </c>
    </row>
    <row r="4" spans="1:16" ht="31.5" customHeight="1">
      <c r="A4" s="110" t="s">
        <v>39064</v>
      </c>
      <c r="B4" s="110" t="str">
        <f>IFERROR(VLOOKUP(D4,DB!A:K,11,0),"")</f>
        <v>R4</v>
      </c>
      <c r="C4" s="111">
        <v>1</v>
      </c>
      <c r="D4" s="107" t="s">
        <v>27578</v>
      </c>
      <c r="E4" s="112" t="s">
        <v>38964</v>
      </c>
      <c r="F4" s="113">
        <v>45934.845833333333</v>
      </c>
      <c r="G4" s="114">
        <f ca="1">IFERROR(NOW()-F4,"")</f>
        <v>0.51957037037209375</v>
      </c>
      <c r="H4" s="113">
        <v>45934.813009259262</v>
      </c>
      <c r="I4" s="110" t="str">
        <f>IFERROR(VLOOKUP(D4,DB!A:F,6,0),"")</f>
        <v>SCECO</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0.37009120370203163</v>
      </c>
      <c r="H5" s="113">
        <v>45934.989328703705</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2</v>
      </c>
      <c r="D6" s="107" t="s">
        <v>25891</v>
      </c>
      <c r="E6" s="112" t="s">
        <v>38964</v>
      </c>
      <c r="F6" s="113">
        <v>45935.156944444447</v>
      </c>
      <c r="G6" s="114">
        <f ca="1">IFERROR(NOW()-F6,"")</f>
        <v>0.20845925925823394</v>
      </c>
      <c r="H6" s="113">
        <v>45935.07104166667</v>
      </c>
      <c r="I6" s="110" t="str">
        <f>IFERROR(VLOOKUP(D6,DB!A:F,6,0),"")</f>
        <v>Generator-SG</v>
      </c>
      <c r="J6" s="110" t="str">
        <f>IFERROR(VLOOKUP(D6,DB!A:G,7,0),"")</f>
        <v>Good</v>
      </c>
      <c r="K6" s="115" t="s">
        <v>39069</v>
      </c>
      <c r="L6" s="107" t="str">
        <f>IFERROR(VLOOKUP(D6,DB!A:I,9,0),"")</f>
        <v>Latis</v>
      </c>
    </row>
    <row r="7" spans="1:16" ht="15" customHeight="1">
      <c r="A7" s="110" t="s">
        <v>39070</v>
      </c>
      <c r="B7" s="110" t="str">
        <f>IFERROR(VLOOKUP(D7,DB!A:K,11,0),"")</f>
        <v>R4</v>
      </c>
      <c r="C7" s="111">
        <v>1</v>
      </c>
      <c r="D7" s="107" t="s">
        <v>28333</v>
      </c>
      <c r="E7" s="112" t="s">
        <v>38964</v>
      </c>
      <c r="F7" s="113">
        <v>45935.321701388886</v>
      </c>
      <c r="G7" s="114">
        <f ca="1">IFERROR(NOW()-F7,"")</f>
        <v>4.3702314818801824E-2</v>
      </c>
      <c r="H7" s="113">
        <v>45935.315972222219</v>
      </c>
      <c r="I7" s="110" t="str">
        <f>IFERROR(VLOOKUP(D7,DB!A:F,6,0),"")</f>
        <v>SCECO</v>
      </c>
      <c r="J7" s="110" t="str">
        <f>IFERROR(VLOOKUP(D7,DB!A:G,7,0),"")</f>
        <v>Dead</v>
      </c>
      <c r="K7" s="115" t="s">
        <v>39071</v>
      </c>
      <c r="L7" s="107" t="str">
        <f>IFERROR(VLOOKUP(D7,DB!A:I,9,0),"")</f>
        <v>Latis</v>
      </c>
    </row>
    <row r="8" spans="1:16" ht="15" customHeight="1">
      <c r="A8" s="110"/>
      <c r="B8" s="110" t="str">
        <f>IFERROR(VLOOKUP(D8,DB!A:K,11,0),"")</f>
        <v/>
      </c>
      <c r="C8" s="111"/>
      <c r="D8" s="107"/>
      <c r="E8" s="112"/>
      <c r="F8" s="113"/>
      <c r="G8" s="114">
        <f ca="1">IFERROR(NOW()-F8,"")</f>
        <v>45935.365403703705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45935.365403703705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45935.365403703705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45935.365403703705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45935.365403703705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45935.365403703705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45935.365403703705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45935.365403703705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45935.365403703705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45935.365403703705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45935.365403703705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45935.365403703705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45935.365403703705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45935.365403703705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45935.365403703705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45935.365403703705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45935.365403703705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45935.365403703705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45935.365403703705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45935.365403703705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45935.365403703705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45935.365403703705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45935.365403703705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45935.365403703705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45935.365403703705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45935.365403703705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45935.365403703705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45935.365403703705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45935.365403703705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45935.365403703705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45935.365403703705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45935.365403703705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45935.365403703705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45935.365403703705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45935.365403703705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45935.365403703705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45935.365403703705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45935.365403703705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45935.365403703705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45935.365403703705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45935.365403703705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45935.365403703705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45935.365403703705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45935.365403703705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45935.365403703705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45935.365403703705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45935.365403703705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45935.365403703705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45935.365403703705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45935.365403703705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45935.365403703705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45935.365403703705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45935.365403703705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45935.365403703705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45935.365403703705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45935.365403703705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45935.365403703705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45935.365403703705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45935.365403703705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45935.365403703705</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43.533343518516631</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39043</v>
      </c>
      <c r="F3" s="38">
        <v>45926.188877314817</v>
      </c>
      <c r="G3" s="39">
        <f ca="1">IFERROR(NOW()-F3,"-")</f>
        <v>9.1765263888883055</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45935.365403703705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45935.365403703705</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45935.365403703705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45935.365403703705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45935.365403703705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45935.365403703705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45935.365403703705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45935.365403703705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45935.365403703705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45935.365403703705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45935.365403703705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45935.365403703705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45935.365403703705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45935.365403703705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45935.365403703705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45935.365403703705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45935.365403703705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45935.365403703705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45935.365403703705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45935.365403703705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45935.365403703705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45935.365403703705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45935.365403703705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45935.365403703705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45935.365403703705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45935.365403703705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45935.365403703705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45935.365403703705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45935.365403703705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45935.365403703705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45935.365403703705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45935.365403703705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45935.365403703705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45935.365403703705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45935.365403703705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45935.365403703705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45935.365403703705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45935.365403703705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45935.365403703705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45935.365403703705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45935.365403703705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45935.365403703705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45935.365403703705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45935.365403703705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45935.365403703705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45935.365403703705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45935.365403703705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45935.365403703705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45935.365403703705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45935.365403703705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45935.365403703705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45935.365403703705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45935.365403703705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45935.365403703705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45935.365403703705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45935.365403703705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45935.365403703705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45935.365403703705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45935.365403703705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45935.365403703705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45935.365403703705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45935.365403703705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45935.365403703705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45935.365403703705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45935.365403703705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45935.365403703705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45935.365403703705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45935.365403703705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45935.365403703705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45935.365403703705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45935.365403703705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45935.365403703705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45935.365403703705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45935.365403703705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45935.365403703705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45935.365403703705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45935.365403703705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45935.365403703705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45935.365403703705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45935.365403703705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45935.365403703705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45935.365403703705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45935.365403703705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45935.365403703705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45935.365403703705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45935.365403703705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45935.365403703705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45935.365403703705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45935.365403703705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45935.365403703705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45935.365403703705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45935.365403703705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45935.365403703705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45935.365403703705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45935.365403703705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45935.365403703705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45935.365403703705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45935.365403703705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45935.365403703705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45935.365403703705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45935.365403703705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45935.365403703705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45935.365403703705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45935.365403703705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45935.365403703705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45935.365403703705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45935.365403703705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45935.365403703705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45935.365403703705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45935.365403703705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45935.365403703705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45935.365403703705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45935.365403703705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45935.365403703705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45935.365403703705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45935.365403703705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45935.365403703705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45935.365403703705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45935.365403703705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45935.365403703705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45935.365403703705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45935.365403703705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45935.365403703705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45935.365403703705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45935.365403703705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45935.365403703705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45935.365403703705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45935.365403703705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45935.365403703705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45935.365403703705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45935.365403703705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45935.365403703705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45935.365403703705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45935.365403703705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45935.365403703705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45935.365403703705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45935.365403703705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45935.365403703705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45935.365403703705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45935.365403703705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45935.365403703705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45935.365403703705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45935.365403703705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45935.365403703705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45935.365403703705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45935.365403703705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45935.365403703705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45935.365403703705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45935.365403703705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45935.365403703705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45935.365403703705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45935.365403703705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45935.365403703705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45935.365403703705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45935.365403703705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45935.365403703705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45935.365403703705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45935.365403703705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45935.365403703705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45935.365403703705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45935.365403703705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45935.365403703705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45935.365403703705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45935.365403703705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45935.365403703705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45935.365403703705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45935.365403703705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45935.365403703705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45935.365403703705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45935.365403703705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45935.365403703705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45935.365403703705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45935.365403703705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45935.365403703705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45935.365403703705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45935.365403703705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45935.365403703705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45935.365403703705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1.4844314814836252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8.5925564814824611</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0.4231583333312301</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1.6600796296334011</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36815</v>
      </c>
      <c r="E6" s="137" t="s">
        <v>38964</v>
      </c>
      <c r="F6" s="140">
        <v>45935.280729166669</v>
      </c>
      <c r="G6" s="137">
        <f ca="1">IFERROR(NOW()-F6,"-")</f>
        <v>8.4674537036335096E-2</v>
      </c>
      <c r="H6" s="140">
        <v>45935.274942129632</v>
      </c>
      <c r="I6" s="137" t="str">
        <f>IFERROR(VLOOKUP(D6,DB!A:F,6,0),"")</f>
        <v>SCECO</v>
      </c>
      <c r="J6" s="137" t="str">
        <f>IFERROR(VLOOKUP(D6,DB!A:G,7,0),"")</f>
        <v>Vandalized</v>
      </c>
      <c r="K6" s="137" t="s">
        <v>39084</v>
      </c>
      <c r="L6" s="137" t="str">
        <f>IFERROR(VLOOKUP(D6,DB!A:I,9,0),"")</f>
        <v>Latis</v>
      </c>
      <c r="M6" s="137"/>
    </row>
    <row r="7" spans="1:16383" ht="31.5" customHeight="1">
      <c r="A7" s="121"/>
      <c r="B7" s="137" t="str">
        <f>IFERROR(VLOOKUP(D7,DB!A:K,11,0),"")</f>
        <v/>
      </c>
      <c r="C7" s="137"/>
      <c r="D7" s="137"/>
      <c r="E7" s="137"/>
      <c r="F7" s="137"/>
      <c r="G7" s="137">
        <f ca="1">IFERROR(NOW()-F7,"-")</f>
        <v>45935.365403703705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45935.365403703705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45935.365403703705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45935.365403703705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45935.365403703705</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45935.365403703705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45935.365403703705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45935.365403703705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45935.365403703705</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45935.365403703705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45935.365403703705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45935.365403703705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45935.365403703705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45935.365403703705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45935.365403703705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45935.365403703705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45935.365403703705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45935.365403703705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45935.365403703705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45935.365403703705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45935.365403703705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45935.365403703705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45935.365403703705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45935.365403703705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45935.365403703705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45935.365403703705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45935.365403703705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45935.365403703705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45935.365403703705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45935.365403703705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45935.365403703705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45935.365403703705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45935.365403703705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45935.365403703705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45935.365403703705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45935.365403703705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45935.365403703705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45935.365403703705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45935.365403703705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45935.365403703705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45935.365403703705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45935.365403703705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45935.365403703705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45935.365403703705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45935.365403703705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45935.365403703705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45935.365403703705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45935.365403703705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45935.365403703705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45935.365403703705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45935.365403703705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45935.365403703705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45935.365403703705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45935.365403703705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45935.365403703705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45935.365403703705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45935.365403703705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45935.365403703705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45935.365403703705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45935.365403703705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45935.365403703705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45935.365403703705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45935.365403703705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45935.365403703705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45935.365403703705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45935.365403703705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45935.365403703705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45935.365403703705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45935.365403703705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45935.365403703705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45935.365403703705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45935.365403703705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45935.365403703705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45935.365403703705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45935.365403703705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45935.365403703705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45935.365403703705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45935.365403703705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45935.365403703705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45935.365403703705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45935.365403703705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45935.365403703705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45935.365403703705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45935.365403703705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45935.365403703705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45935.365403703705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45935.365403703705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45935.365403703705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45935.365403703705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45935.365403703705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45935.365403703705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45935.365403703705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45935.365403703705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45935.365403703705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45935.365403703705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45935.365403703705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45935.365403703705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45935.365403703705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45935.365403703705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45935.365403703705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45935.365403703705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45935.365403703705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45935.365403703705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45935.365403703705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45935.365403703705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45935.365403703705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45935.365403703705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45935.365403703705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45935.365403703705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45935.365403703705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45935.365403703705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45935.365403703705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45935.365403703705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45935.365403703705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45935.365403703705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45935.365403703705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45935.365403703705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45935.365403703705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45935.365403703705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45935.365403703705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45935.365403703705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45935.365403703705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45935.365403703705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45935.365403703705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45935.365403703705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45935.365403703705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45935.365403703705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45935.365403703705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45935.365403703705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45935.365403703705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45935.365403703705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45935.365403703705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45935.365403703705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45935.365403703705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45935.365403703705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45935.365403703705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45935.365403703705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45935.365403703705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45935.365403703705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45935.365403703705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45935.365403703705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45935.365403703705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45935.365403703705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45935.365403703705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45935.365403703705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45935.365403703705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45935.365403703705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45935.365403703705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45935.365403703705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45935.365403703705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45935.365403703705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45935.365403703705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45935.365403703705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45935.365403703705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45935.365403703705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45935.365403703705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45935.365403703705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45935.365403703705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45935.365403703705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45935.365403703705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45935.365403703705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45935.365403703705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45935.365403703705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45935.365403703705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45935.365403703705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45935.365403703705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45935.365403703705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45935.365403703705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45935.365403703705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45935.365403703705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45935.365403703705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45935.365403703705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45935.365403703705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45935.365403703705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45935.365403703705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45935.365403703705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45935.365403703705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45935.365403703705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45935.365403703705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45935.365403703705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45935.365403703705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45935.365403703705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45935.365403703705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45935.365403703705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45935.365403703705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45935.365403703705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45935.365403703705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45935.365403703705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45935.365403703705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45935.365403703705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45935.365403703705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45935.365403703705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45935.365403703705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45935.365403703705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45935.365403703705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45935.365403703705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45935.365403703705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45935.365403703705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45935.365403703705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45935.365403703705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45935.365403703705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45935.365403703705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45935.365403703705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45935.365403703705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45935.365403703705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45935.365403703705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45935.365403703705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45935.365403703705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45935.365403703705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45935.365403703705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45935.365403703705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45935.365403703705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45935.365403703705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45935.365403703705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45935.365403703705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45935.365403703705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45935.365403703705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45935.365403703705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45935.365403703705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45935.365403703705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45935.365403703705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45935.365403703705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45935.365403703705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45935.365403703705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45935.365403703705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45935.365403703705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45935.365403703705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45935.365403703705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45935.365403703705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45935.365403703705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45935.365403703705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45935.365403703705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45935.365403703705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45935.365403703705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45935.365403703705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45935.365403703705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45935.365403703705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45935.365403703705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45935.365403703705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45935.365403703705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45935.365403703705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45935.365403703705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45935.365403703705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45935.365403703705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45935.365403703705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45935.365403703705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45935.365403703705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45935.365403703705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45935.365403703705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45935.365403703705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45935.365403703705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45935.365403703705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45935.365403703705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45935.365403703705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45935.365403703705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45935.365403703705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45935.365403703705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45935.365403703705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45935.365403703705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45935.365403703705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45935.365403703705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45935.365403703705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45935.365403703705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45935.365403703705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45935.365403703705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45935.365403703705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45935.365403703705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45935.365403703705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45935.365403703705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45935.365403703705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45935.365403703705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45935.365403703705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45935.365403703705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45935.365403703705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45935.365403703705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45935.365403703705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45935.365403703705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45935.365403703705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45935.365403703705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45935.365403703705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45935.365403703705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45935.365403703705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45935.365403703705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45935.365403703705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45935.365403703705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45935.365403703705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45935.365403703705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45935.365403703705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45935.365403703705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45935.365403703705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45935.365403703705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45935.365403703705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45935.365403703705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45935.365403703705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45935.365403703705</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2025-10-05T05:46:14Z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