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31" documentId="13_ncr:1_{F6CB121F-512D-4AA6-A0C1-0FB36C537598}" xr6:coauthVersionLast="47" xr6:coauthVersionMax="47" xr10:uidLastSave="{266463EF-9091-41EC-8356-785888117B7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<sst xmlns="http://schemas.openxmlformats.org/spreadsheetml/2006/main" count="178587" uniqueCount="39078">
  <si>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</si>
  <si>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</si>
  <si>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</si>
  <si>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</si>
  <si>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</si>
  <si>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</si>
  <si>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</si>
  <si>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</si>
  <si>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</si>
  <si>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</si>
  <si>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</si>
  <si>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</si>
  <si>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</si>
  <si>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</si>
  <si>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</si>
  <si>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</si>
  <si>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</si>
  <si>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</si>
  <si>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</si>
  <si>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</si>
  <si>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</si>
  <si>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</si>
  <si>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</si>
  <si>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</si>
  <si>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</si>
  <si>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</si>
  <si>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</si>
  <si>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</si>
  <si>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</si>
  <si>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</si>
  <si>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</si>
  <si>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</si>
  <si>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</si>
  <si>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</si>
  <si>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</si>
  <si>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</si>
  <si>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</si>
  <si>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</si>
  <si>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</si>
  <si>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</si>
  <si>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</si>
  <si>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</si>
  <si>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</si>
  <si>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</si>
  <si>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</si>
  <si>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</si>
  <si>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</si>
  <si>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</si>
  <si>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</si>
  <si>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</si>
  <si>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</si>
  <si>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</si>
  <si>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</si>
  <si>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</si>
  <si>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</si>
  <si>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</si>
  <si>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</si>
  <si>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</si>
  <si>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</si>
  <si>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</si>
  <si>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</si>
  <si>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</si>
  <si>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</si>
  <si>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</si>
  <si>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</si>
  <si>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</si>
  <si>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</si>
  <si>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</si>
  <si>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</si>
  <si>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</si>
  <si>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</si>
  <si>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</si>
  <si>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</si>
  <si>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</si>
  <si>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</si>
  <si>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</si>
  <si>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</si>
  <si>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</si>
  <si>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</si>
  <si>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</si>
  <si>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</si>
  <si>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</si>
  <si>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</si>
  <si>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</si>
  <si>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</si>
  <si>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</si>
  <si>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</si>
  <si>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</si>
  <si>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</si>
  <si>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</si>
  <si>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</si>
  <si>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</si>
  <si>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</si>
  <si>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</si>
  <si>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</si>
  <si>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</si>
  <si>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</si>
  <si>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</si>
  <si>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</si>
  <si>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</si>
  <si>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</si>
  <si>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</si>
  <si>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</si>
  <si>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</si>
  <si>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</si>
  <si>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</si>
  <si>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</si>
  <si>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</si>
  <si>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</si>
  <si>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</si>
  <si>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</si>
  <si>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</si>
  <si>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</si>
  <si>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</si>
  <si>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</si>
  <si>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</si>
  <si>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</si>
  <si>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</si>
  <si>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</si>
  <si>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</si>
  <si>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</si>
  <si>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</si>
  <si>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</si>
  <si>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</si>
  <si>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</si>
  <si>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</si>
  <si>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</si>
  <si>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</si>
  <si>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</si>
  <si>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</si>
  <si>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</si>
  <si>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</si>
  <si>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</si>
  <si>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</si>
  <si>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</si>
  <si>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</si>
  <si>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</si>
  <si>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</si>
  <si>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</si>
  <si>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</si>
  <si>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</si>
  <si>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</si>
  <si>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</si>
  <si>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</si>
  <si>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</si>
  <si>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</si>
  <si>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</si>
  <si>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</si>
  <si>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</si>
  <si>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</si>
  <si>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</si>
  <si>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</si>
  <si>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</si>
  <si>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</si>
  <si>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</si>
  <si>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</si>
  <si>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</si>
  <si>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</si>
  <si>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</si>
  <si>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</si>
  <si>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</si>
  <si>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</si>
  <si>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</si>
  <si>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</si>
  <si>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</si>
  <si>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</si>
  <si>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</si>
  <si>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</si>
  <si>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</si>
  <si>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</si>
  <si>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</si>
  <si>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</si>
  <si>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</si>
  <si>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</si>
  <si>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</si>
  <si>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</si>
  <si>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</si>
  <si>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</si>
  <si>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</si>
  <si>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</si>
  <si>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</si>
  <si>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</si>
  <si>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</si>
  <si>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</si>
  <si>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</si>
  <si>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</si>
  <si>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</si>
  <si>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</si>
  <si>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</si>
  <si>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</si>
  <si>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</si>
  <si>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</si>
  <si>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</si>
  <si>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</si>
  <si>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</si>
  <si>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</si>
  <si>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</si>
  <si>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</si>
  <si>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</si>
  <si>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</si>
  <si>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</si>
  <si>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</si>
  <si>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</si>
  <si>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</si>
  <si>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</si>
  <si>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</si>
  <si>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</si>
  <si>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</si>
  <si>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</si>
  <si>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</si>
  <si>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</si>
  <si>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</si>
  <si>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</si>
  <si>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</si>
  <si>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</si>
  <si>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</si>
  <si>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</si>
  <si>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</si>
  <si>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</si>
  <si>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</si>
  <si>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</si>
  <si>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</si>
  <si>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</si>
  <si>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</si>
  <si>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</si>
  <si>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</si>
  <si>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</si>
  <si>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</si>
  <si>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</si>
  <si>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</si>
  <si>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</si>
  <si>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</si>
  <si>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</si>
  <si>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</si>
  <si>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</si>
  <si>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</si>
  <si>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</si>
  <si>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</si>
  <si>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</si>
  <si>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</si>
  <si>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</si>
  <si>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</si>
  <si>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</si>
  <si>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</si>
  <si>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</si>
  <si>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</si>
  <si>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</si>
  <si>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</si>
  <si>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</si>
  <si>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</si>
  <si>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</si>
  <si>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</si>
  <si>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</si>
  <si>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</si>
  <si>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</si>
  <si>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</si>
  <si>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</si>
  <si>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</si>
  <si>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</si>
  <si>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</si>
  <si>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</si>
  <si>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</si>
  <si>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</si>
  <si>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</si>
  <si>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</si>
  <si>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</si>
  <si>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</si>
  <si>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</si>
  <si>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</si>
  <si>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</si>
  <si>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</si>
  <si>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</si>
  <si>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</si>
  <si>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</si>
  <si>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</si>
  <si>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</si>
  <si>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</si>
  <si>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</si>
  <si>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</si>
  <si>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</si>
  <si>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</si>
  <si>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</si>
  <si>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</si>
  <si>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</si>
  <si>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</si>
  <si>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</si>
  <si>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</si>
  <si>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</si>
  <si>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</si>
  <si>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</si>
  <si>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</si>
  <si>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</si>
  <si>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</si>
  <si>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</si>
  <si>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</si>
  <si>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</si>
  <si>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</si>
  <si>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</si>
  <si>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</si>
  <si>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</si>
  <si>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</si>
  <si>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</si>
  <si>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</si>
  <si>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</si>
  <si>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</si>
  <si>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</si>
  <si>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</si>
  <si>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</si>
  <si>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</si>
  <si>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</si>
  <si>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</si>
  <si>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</si>
  <si>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</si>
  <si>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</si>
  <si>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</si>
  <si>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</si>
  <si>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</si>
  <si>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</si>
  <si>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</si>
  <si>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</si>
  <si>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</si>
  <si>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</si>
  <si>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</si>
  <si>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</si>
  <si>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</si>
  <si>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</si>
  <si>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</si>
  <si>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</si>
  <si>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</si>
  <si>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</si>
  <si>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</si>
  <si>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</si>
  <si>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</si>
  <si>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</si>
  <si>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</si>
  <si>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</si>
  <si>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</si>
  <si>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</si>
  <si>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</si>
  <si>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</si>
  <si>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</si>
  <si>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</si>
  <si>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</si>
  <si>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</si>
  <si>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</si>
  <si>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</si>
  <si>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</si>
  <si>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</si>
  <si>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</si>
  <si>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</si>
  <si>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</si>
  <si>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</si>
  <si>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</si>
  <si>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</si>
  <si>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</si>
  <si>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</si>
  <si>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</si>
  <si>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</si>
  <si>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</si>
  <si>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</si>
  <si>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</si>
  <si>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</si>
  <si>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</si>
  <si>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</si>
  <si>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</si>
  <si>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</si>
  <si>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</si>
  <si>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</si>
  <si>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</si>
  <si>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</si>
  <si>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</si>
  <si>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</si>
  <si>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</si>
  <si>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</si>
  <si>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</si>
  <si>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</si>
  <si>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</si>
  <si>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</si>
  <si>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</si>
  <si>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</si>
  <si>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</si>
  <si>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</si>
  <si>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</si>
  <si>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</si>
  <si>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</si>
  <si>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</si>
  <si>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</si>
  <si>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</si>
  <si>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</si>
  <si>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</si>
  <si>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</si>
  <si>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</si>
  <si>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</si>
  <si>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</si>
  <si>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</si>
  <si>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</si>
  <si>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</si>
  <si>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</si>
  <si>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</si>
  <si>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</si>
  <si>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</si>
  <si>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</si>
  <si>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</si>
  <si>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</si>
  <si>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</si>
  <si>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</si>
  <si>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</si>
  <si>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</si>
  <si>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</si>
  <si>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</si>
  <si>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</si>
  <si>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</si>
  <si>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</si>
  <si>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</si>
  <si>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</si>
  <si>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</si>
  <si>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</si>
  <si>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</si>
  <si>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</si>
  <si>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</si>
  <si>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</si>
  <si>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</si>
  <si>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</si>
  <si>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</si>
  <si>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</si>
  <si>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</si>
  <si>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</si>
  <si>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</si>
  <si>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</si>
  <si>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</si>
  <si>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</si>
  <si>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</si>
  <si>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</si>
  <si>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</si>
  <si>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</si>
  <si>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</si>
  <si>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</si>
  <si>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</si>
  <si>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</si>
  <si>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</si>
  <si>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</si>
  <si>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</si>
  <si>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</si>
  <si>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</si>
  <si>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</si>
  <si>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</si>
  <si>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</si>
  <si>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</si>
  <si>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</si>
  <si>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</si>
  <si>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</si>
  <si>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</si>
  <si>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</si>
  <si>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</si>
  <si>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</si>
  <si>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</si>
  <si>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</si>
  <si>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</si>
  <si>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</si>
  <si>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</si>
  <si>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</si>
  <si>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</si>
  <si>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</si>
  <si>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</si>
  <si>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</si>
  <si>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</si>
  <si>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</si>
  <si>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</si>
  <si>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</si>
  <si>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</si>
  <si>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</si>
  <si>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</si>
  <si>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</si>
  <si>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</si>
  <si>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</si>
  <si>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</si>
  <si>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</si>
  <si>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</si>
  <si>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</si>
  <si>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</si>
  <si>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</si>
  <si>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</si>
  <si>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</si>
  <si>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</si>
  <si>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</si>
  <si>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</si>
  <si>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</si>
  <si>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</si>
  <si>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</si>
  <si>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</si>
  <si>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</si>
  <si>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</si>
  <si>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</si>
  <si>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</si>
  <si>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</si>
  <si>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</si>
  <si>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</si>
  <si>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</si>
  <si>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</si>
  <si>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</si>
  <si>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</si>
  <si>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</si>
  <si>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</si>
  <si>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</si>
  <si>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</si>
  <si>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</si>
  <si>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</si>
  <si>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</si>
  <si>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</si>
  <si>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</si>
  <si>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</si>
  <si>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</si>
  <si>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</si>
  <si>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</si>
  <si>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</si>
  <si>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</si>
  <si>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</si>
  <si>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</si>
  <si>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</si>
  <si>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</si>
  <si>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</si>
  <si>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</si>
  <si>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</si>
  <si>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</si>
  <si>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</si>
  <si>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</si>
  <si>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</si>
  <si>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</si>
  <si>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</si>
  <si>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</si>
  <si>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</si>
  <si>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</si>
  <si>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</si>
  <si>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</si>
  <si>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</si>
  <si>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</si>
  <si>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</si>
  <si>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</si>
  <si>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</si>
  <si>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</si>
  <si>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</si>
  <si>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</si>
  <si>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</si>
  <si>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</si>
  <si>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</si>
  <si>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</si>
  <si>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</si>
  <si>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</si>
  <si>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</si>
  <si>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</si>
  <si>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</si>
  <si>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</si>
  <si>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</si>
  <si>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</si>
  <si>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</si>
  <si>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</si>
  <si>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</si>
  <si>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</si>
  <si>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</si>
  <si>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</si>
  <si>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</si>
  <si>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</si>
  <si>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</si>
  <si>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</si>
  <si>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</si>
  <si>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</si>
  <si>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</si>
  <si>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</si>
  <si>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</si>
  <si>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</si>
  <si>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</si>
  <si>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</si>
  <si>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</si>
  <si>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</si>
  <si>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</si>
  <si>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</si>
  <si>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</si>
  <si>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</si>
  <si>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</si>
  <si>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</si>
  <si>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</si>
  <si>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</si>
  <si>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</si>
  <si>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</si>
  <si>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</si>
  <si>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</si>
  <si>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</si>
  <si>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</si>
  <si>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</si>
  <si>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</si>
  <si>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</si>
  <si>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</si>
  <si>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</si>
  <si>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</si>
  <si>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</si>
  <si>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</si>
  <si>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</si>
  <si>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</si>
  <si>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</si>
  <si>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</si>
  <si>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</si>
  <si>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</si>
  <si>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</si>
  <si>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</si>
  <si>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</si>
  <si>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</si>
  <si>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</si>
  <si>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</si>
  <si>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</si>
  <si>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</si>
  <si>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</si>
  <si>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</si>
  <si>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</si>
  <si>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</si>
  <si>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</si>
  <si>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</si>
  <si>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</si>
  <si>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</si>
  <si>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</si>
  <si>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</si>
  <si>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</si>
  <si>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</si>
  <si>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</si>
  <si>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</si>
  <si>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</si>
  <si>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</si>
  <si>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</si>
  <si>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</si>
  <si>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</si>
  <si>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</si>
  <si>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</si>
  <si>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</si>
  <si>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</si>
  <si>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</si>
  <si>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</si>
  <si>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</si>
  <si>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</si>
  <si>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</si>
  <si>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</si>
  <si>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</si>
  <si>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</si>
  <si>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</si>
  <si>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</si>
  <si>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</si>
  <si>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</si>
  <si>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</si>
  <si>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</si>
  <si>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</si>
  <si>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</si>
  <si>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</si>
  <si>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</si>
  <si>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</si>
  <si>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</si>
  <si>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</si>
  <si>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</si>
  <si>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</si>
  <si>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</si>
  <si>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</si>
  <si>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</si>
  <si>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</si>
  <si>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</si>
  <si>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</si>
  <si>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</si>
  <si>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</si>
  <si>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</si>
  <si>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</si>
  <si>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</si>
  <si>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</si>
  <si>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</si>
  <si>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</si>
  <si>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</si>
  <si>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</si>
  <si>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</si>
  <si>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</si>
  <si>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</si>
  <si>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</si>
  <si>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</si>
  <si>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</si>
  <si>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</si>
  <si>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</si>
  <si>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</si>
  <si>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</si>
  <si>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</si>
  <si>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</si>
  <si>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</si>
  <si>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</si>
  <si>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</si>
  <si>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</si>
  <si>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</si>
  <si>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</si>
  <si>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</si>
  <si>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</si>
  <si>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</si>
  <si>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</si>
  <si>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</si>
  <si>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</si>
  <si>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</si>
  <si>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</si>
  <si>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</si>
  <si>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</si>
  <si>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</si>
  <si>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</si>
  <si>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</si>
  <si>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</si>
  <si>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</si>
  <si>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</si>
  <si>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</si>
  <si>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</si>
  <si>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</si>
  <si>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</si>
  <si>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</si>
  <si>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</si>
  <si>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</si>
  <si>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</si>
  <si>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</si>
  <si>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</si>
  <si>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</si>
  <si>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</si>
  <si>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</si>
  <si>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</si>
  <si>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</si>
  <si>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</si>
  <si>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</si>
  <si>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</si>
  <si>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</si>
  <si>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</si>
  <si>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</si>
  <si>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</si>
  <si>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</si>
  <si>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</si>
  <si>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</si>
  <si>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</si>
  <si>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</si>
  <si>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</si>
  <si>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</si>
  <si>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</si>
  <si>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</si>
  <si>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</si>
  <si>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</si>
  <si>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</si>
  <si>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</si>
  <si>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</si>
  <si>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</si>
  <si>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</si>
  <si>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</si>
  <si>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</si>
  <si>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</si>
  <si>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</si>
  <si>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</si>
  <si>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</si>
  <si>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</si>
  <si>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</si>
  <si>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</si>
  <si>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</si>
  <si>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</si>
  <si>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</si>
  <si>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</si>
  <si>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</si>
  <si>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</si>
  <si>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</si>
  <si>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</si>
  <si>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</si>
  <si>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</si>
  <si>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</si>
  <si>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</si>
  <si>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</si>
  <si>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</si>
  <si>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</si>
  <si>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</si>
  <si>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</si>
  <si>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</si>
  <si>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</si>
  <si>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</si>
  <si>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</si>
  <si>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</si>
  <si>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</si>
  <si>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</si>
  <si>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</si>
  <si>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</si>
  <si>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</si>
  <si>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</si>
  <si>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</si>
  <si>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</si>
  <si>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</si>
  <si>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</si>
  <si>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</si>
  <si>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</si>
  <si>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</si>
  <si>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</si>
  <si>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</si>
  <si>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</si>
  <si>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</si>
  <si>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</si>
  <si>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</si>
  <si>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</si>
  <si>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</si>
  <si>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</si>
  <si>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</si>
  <si>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</si>
  <si>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</si>
  <si>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</si>
  <si>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</si>
  <si>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</si>
  <si>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</si>
  <si>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</si>
  <si>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</si>
  <si>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</si>
  <si>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</si>
  <si>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</si>
  <si>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</si>
  <si>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</si>
  <si>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</si>
  <si>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</si>
  <si>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</si>
  <si>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</si>
  <si>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</si>
  <si>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</si>
  <si>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</si>
  <si>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</si>
  <si>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</si>
  <si>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</si>
  <si>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</si>
  <si>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</si>
  <si>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</si>
  <si>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</si>
  <si>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</si>
  <si>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</si>
  <si>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</si>
  <si>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</si>
  <si>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</si>
  <si>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</si>
  <si>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</si>
  <si>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</si>
  <si>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</si>
  <si>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</si>
  <si>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</si>
  <si>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</si>
  <si>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</si>
  <si>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</si>
  <si>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</si>
  <si>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</si>
  <si>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</si>
  <si>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</si>
  <si>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</si>
  <si>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</si>
  <si>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</si>
  <si>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</si>
  <si>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</si>
  <si>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</si>
  <si>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</si>
  <si>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</si>
  <si>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</si>
  <si>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</si>
  <si>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</si>
  <si>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</si>
  <si>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</si>
  <si>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</si>
  <si>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</si>
  <si>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</si>
  <si>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</si>
  <si>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</si>
  <si>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</si>
  <si>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</si>
  <si>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</si>
  <si>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</si>
  <si>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</si>
  <si>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</si>
  <si>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</si>
  <si>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</si>
  <si>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</si>
  <si>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</si>
  <si>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</si>
  <si>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</si>
  <si>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</si>
  <si>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</si>
  <si>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</si>
  <si>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</si>
  <si>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</si>
  <si>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</si>
  <si>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</si>
  <si>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</si>
  <si>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</si>
  <si>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</si>
  <si>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</si>
  <si>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</si>
  <si>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</si>
  <si>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</si>
  <si>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</si>
  <si>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</si>
  <si>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</si>
  <si>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</si>
  <si>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</si>
  <si>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</si>
  <si>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</si>
  <si>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</si>
  <si>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</si>
  <si>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</si>
  <si>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</si>
  <si>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</si>
  <si>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</si>
  <si>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</si>
  <si>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</si>
  <si>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</si>
  <si>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</si>
  <si>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</si>
  <si>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</si>
  <si>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</si>
  <si>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</si>
  <si>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</si>
  <si>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</si>
  <si>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</si>
  <si>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</si>
  <si>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</si>
  <si>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</si>
  <si>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</si>
  <si>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</si>
  <si>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</si>
  <si>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</si>
  <si>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</si>
  <si>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</si>
  <si>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</si>
  <si>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</si>
  <si>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</si>
  <si>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</si>
  <si>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</si>
  <si>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</si>
  <si>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</si>
  <si>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</si>
  <si>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</si>
  <si>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</si>
  <si>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</si>
  <si>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</si>
  <si>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</si>
  <si>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</si>
  <si>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</si>
  <si>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</si>
  <si>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</si>
  <si>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</si>
  <si>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</si>
  <si>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</si>
  <si>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</si>
  <si>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</si>
  <si>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</si>
  <si>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</si>
  <si>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</si>
  <si>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</si>
  <si>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</si>
  <si>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</si>
  <si>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</si>
  <si>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</si>
  <si>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</si>
  <si>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</si>
  <si>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</si>
  <si>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</si>
  <si>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</si>
  <si>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</si>
  <si>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</si>
  <si>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</si>
  <si>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</si>
  <si>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</si>
  <si>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</si>
  <si>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</si>
  <si>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</si>
  <si>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</si>
  <si>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</si>
  <si>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</si>
  <si>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</si>
  <si>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</si>
  <si>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</si>
  <si>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</si>
  <si>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</si>
  <si>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</si>
  <si>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</si>
  <si>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</si>
  <si>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</si>
  <si>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</si>
  <si>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</si>
  <si>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</si>
  <si>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</si>
  <si>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</si>
  <si>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</si>
  <si>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</si>
  <si>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</si>
  <si>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</si>
  <si>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</si>
  <si>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</si>
  <si>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</si>
  <si>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</si>
  <si>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</si>
  <si>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</si>
  <si>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</si>
  <si>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</si>
  <si>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</si>
  <si>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</si>
  <si>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</si>
  <si>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</si>
  <si>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</si>
  <si>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</si>
  <si>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</si>
  <si>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</si>
  <si>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</si>
  <si>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</si>
  <si>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</si>
  <si>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</si>
  <si>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</si>
  <si>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</si>
  <si>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</si>
  <si>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</si>
  <si>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</si>
  <si>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</si>
  <si>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</si>
  <si>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</si>
  <si>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</si>
  <si>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</si>
  <si>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</si>
  <si>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</si>
  <si>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</si>
  <si>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</si>
  <si>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</si>
  <si>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</si>
  <si>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</si>
  <si>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</si>
  <si>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</si>
  <si>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</si>
  <si>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</si>
  <si>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</si>
  <si>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</si>
  <si>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</si>
  <si>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</si>
  <si>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</si>
  <si>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</si>
  <si>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</si>
  <si>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</si>
  <si>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</si>
  <si>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</si>
  <si>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</si>
  <si>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</si>
  <si>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</si>
  <si>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</si>
  <si>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</si>
  <si>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</si>
  <si>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</si>
  <si>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</si>
  <si>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</si>
  <si>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</si>
  <si>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</si>
  <si>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</si>
  <si>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</si>
  <si>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</si>
  <si>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</si>
  <si>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</si>
  <si>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</si>
  <si>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</si>
  <si>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</si>
  <si>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</si>
  <si>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</si>
  <si>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</si>
  <si>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</si>
  <si>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</si>
  <si>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</si>
  <si>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</si>
  <si>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</si>
  <si>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</si>
  <si>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</si>
  <si>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</si>
  <si>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</si>
  <si>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</si>
  <si>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</si>
  <si>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</si>
  <si>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</si>
  <si>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</si>
  <si>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</si>
  <si>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</si>
  <si>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</si>
  <si>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</si>
  <si>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</si>
  <si>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</si>
  <si>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</si>
  <si>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</si>
  <si>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</si>
  <si>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</si>
  <si>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</si>
  <si>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</si>
  <si>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</si>
  <si>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</si>
  <si>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</si>
  <si>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</si>
  <si>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</si>
  <si>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</si>
  <si>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</si>
  <si>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</si>
  <si>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</si>
  <si>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</si>
  <si>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</si>
  <si>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</si>
  <si>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</si>
  <si>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</si>
  <si>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</si>
  <si>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</si>
  <si>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</si>
  <si>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</si>
  <si>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</si>
  <si>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</si>
  <si>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</si>
  <si>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</si>
  <si>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</si>
  <si>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</si>
  <si>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</si>
  <si>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</si>
  <si>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</si>
  <si>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</si>
  <si>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</si>
  <si>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</si>
  <si>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</si>
  <si>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</si>
  <si>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</si>
  <si>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</si>
  <si>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</si>
  <si>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</si>
  <si>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</si>
  <si>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</si>
  <si>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</si>
  <si>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</si>
  <si>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</si>
  <si>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</si>
  <si>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</si>
  <si>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</si>
  <si>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</si>
  <si>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</si>
  <si>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</si>
  <si>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</si>
  <si>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</si>
  <si>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</si>
  <si>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</si>
  <si>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</si>
  <si>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</si>
  <si>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</si>
  <si>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</si>
  <si>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</si>
  <si>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</si>
  <si>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</si>
  <si>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</si>
  <si>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</si>
  <si>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</si>
  <si>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</si>
  <si>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</si>
  <si>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</si>
  <si>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</si>
  <si>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</si>
  <si>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</si>
  <si>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</si>
  <si>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</si>
  <si>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</si>
  <si>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</si>
  <si>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</si>
  <si>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</si>
  <si>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</si>
  <si>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</si>
  <si>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</si>
  <si>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</si>
  <si>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</si>
  <si>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</si>
  <si>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</si>
  <si>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</si>
  <si>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</si>
  <si>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</si>
  <si>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</si>
  <si>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</si>
  <si>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</si>
  <si>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</si>
  <si>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</si>
  <si>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</si>
  <si>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</si>
  <si>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</si>
  <si>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</si>
  <si>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</si>
  <si>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</si>
  <si>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</si>
  <si>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</si>
  <si>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</si>
  <si>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</si>
  <si>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</si>
  <si>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</si>
  <si>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</si>
  <si>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</si>
  <si>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</si>
  <si>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</si>
  <si>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</si>
  <si>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</si>
  <si>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</si>
  <si>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</si>
  <si>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</si>
  <si>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</si>
  <si>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</si>
  <si>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</si>
  <si>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</si>
  <si>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</si>
  <si>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</si>
  <si>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</si>
  <si>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</si>
  <si>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</si>
  <si>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</si>
  <si>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</si>
  <si>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</si>
  <si>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</si>
  <si>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</si>
  <si>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</si>
  <si>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</si>
  <si>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</si>
  <si>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</si>
  <si>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</si>
  <si>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</si>
  <si>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</si>
  <si>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</si>
  <si>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</si>
  <si>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</si>
  <si>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</si>
  <si>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</si>
  <si>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</si>
  <si>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</si>
  <si>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</si>
  <si>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</si>
  <si>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</si>
  <si>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</si>
  <si>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</si>
  <si>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</si>
  <si>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</si>
  <si>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</si>
  <si>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</si>
  <si>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</si>
  <si>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</si>
  <si>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</si>
  <si>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</si>
  <si>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</si>
  <si>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</si>
  <si>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</si>
  <si>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</si>
  <si>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</si>
  <si>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</si>
  <si>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</si>
  <si>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</si>
  <si>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</si>
  <si>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</si>
  <si>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</si>
  <si>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</si>
  <si>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</si>
  <si>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</si>
  <si>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</si>
  <si>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</si>
  <si>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</si>
  <si>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</si>
  <si>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</si>
  <si>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</si>
  <si>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</si>
  <si>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</si>
  <si>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</si>
  <si>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</si>
  <si>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</si>
  <si>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</si>
  <si>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</si>
  <si>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</si>
  <si>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</si>
  <si>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</si>
  <si>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</si>
  <si>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</si>
  <si>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</si>
  <si>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</si>
  <si>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</si>
  <si>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</si>
  <si>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</si>
  <si>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</si>
  <si>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</si>
  <si>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</si>
  <si>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</si>
  <si>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</si>
  <si>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</si>
  <si>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</si>
  <si>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</si>
  <si>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</si>
  <si>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</si>
  <si>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</si>
  <si>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</si>
  <si>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</si>
  <si>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</si>
  <si>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</si>
  <si>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</si>
  <si>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</si>
  <si>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</si>
  <si>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</si>
  <si>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</si>
  <si>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</si>
  <si>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</si>
  <si>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</si>
  <si>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</si>
  <si>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</si>
  <si>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</si>
  <si>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</si>
  <si>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</si>
  <si>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</si>
  <si>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</si>
  <si>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</si>
  <si>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</si>
  <si>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</si>
  <si>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</si>
  <si>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</si>
  <si>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</si>
  <si>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</si>
  <si>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</si>
  <si>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</si>
  <si>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</si>
  <si>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</si>
  <si>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</si>
  <si>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</si>
  <si>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</si>
  <si>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</si>
  <si>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</si>
  <si>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</si>
  <si>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</si>
  <si>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</si>
  <si>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</si>
  <si>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</si>
  <si>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</si>
  <si>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</si>
  <si>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</si>
  <si>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</si>
  <si>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</si>
  <si>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</si>
  <si>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</si>
  <si>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</si>
  <si>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</si>
  <si>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</si>
  <si>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</si>
  <si>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</si>
  <si>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</si>
  <si>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</si>
  <si>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</si>
  <si>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</si>
  <si>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</si>
  <si>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</si>
  <si>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</si>
  <si>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</si>
  <si>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</si>
  <si>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</si>
  <si>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</si>
  <si>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</si>
  <si>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</si>
  <si>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</si>
  <si>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</si>
  <si>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</si>
  <si>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</si>
  <si>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</si>
  <si>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</si>
  <si>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</si>
  <si>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</si>
  <si>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</si>
  <si>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</si>
  <si>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</si>
  <si>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</si>
  <si>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</si>
  <si>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</si>
  <si>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</si>
  <si>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</si>
  <si>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</si>
  <si>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</si>
  <si>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</si>
  <si>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</si>
  <si>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</si>
  <si>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</si>
  <si>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</si>
  <si>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</si>
  <si>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</si>
  <si>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</si>
  <si>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</si>
  <si>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</si>
  <si>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</si>
  <si>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</si>
  <si>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</si>
  <si>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</si>
  <si>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</si>
  <si>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</si>
  <si>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</si>
  <si>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</si>
  <si>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</si>
  <si>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</si>
  <si>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</si>
  <si>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</si>
  <si>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</si>
  <si>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</si>
  <si>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</si>
  <si>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</si>
  <si>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</si>
  <si>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</si>
  <si>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</si>
  <si>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</si>
  <si>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</si>
  <si>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</si>
  <si>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</si>
  <si>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</si>
  <si>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</si>
  <si>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</si>
  <si>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</si>
  <si>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</si>
  <si>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</si>
  <si>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</si>
  <si>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</si>
  <si>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</si>
  <si>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</si>
  <si>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</si>
  <si>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</si>
  <si>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</si>
  <si>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</si>
  <si>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</si>
  <si>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</si>
  <si>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</si>
  <si>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</si>
  <si>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</si>
  <si>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</si>
  <si>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</si>
  <si>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</si>
  <si>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</si>
  <si>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</si>
  <si>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</si>
  <si>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</si>
  <si>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</si>
  <si>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</si>
  <si>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</si>
  <si>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</si>
  <si>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</si>
  <si>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</si>
  <si>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</si>
  <si>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</si>
  <si>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</si>
  <si>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</si>
  <si>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</si>
  <si>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</si>
  <si>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</si>
  <si>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</si>
  <si>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</si>
  <si>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</si>
  <si>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</si>
  <si>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</si>
  <si>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</si>
  <si>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</si>
  <si>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</si>
  <si>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</si>
  <si>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</si>
  <si>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</si>
  <si>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</si>
  <si>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</si>
  <si>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</si>
  <si>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</si>
  <si>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</si>
  <si>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</si>
  <si>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</si>
  <si>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</si>
  <si>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</si>
  <si>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</si>
  <si>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</si>
  <si>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</si>
  <si>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</si>
  <si>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</si>
  <si>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</si>
  <si>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</si>
  <si>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</si>
  <si>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</si>
  <si>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</si>
  <si>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</si>
  <si>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</si>
  <si>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</si>
  <si>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</si>
  <si>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</si>
  <si>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</si>
  <si>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</si>
  <si>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</si>
  <si>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</si>
  <si>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</si>
  <si>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</si>
  <si>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</si>
  <si>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</si>
  <si>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</si>
  <si>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</si>
  <si>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</si>
  <si>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</si>
  <si>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</si>
  <si>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</si>
  <si>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</si>
  <si>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</si>
  <si>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</si>
  <si>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</si>
  <si>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</si>
  <si>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</si>
  <si>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</si>
  <si>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</si>
  <si>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</si>
  <si>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</si>
  <si>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</si>
  <si>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</si>
  <si>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</si>
  <si>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</si>
  <si>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</si>
  <si>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</si>
  <si>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</si>
  <si>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</si>
  <si>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</si>
  <si>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</si>
  <si>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</si>
  <si>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</si>
  <si>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</si>
  <si>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</si>
  <si>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</si>
  <si>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</si>
  <si>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</si>
  <si>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</si>
  <si>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</si>
  <si>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</si>
  <si>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</si>
  <si>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</si>
  <si>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</si>
  <si>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</si>
  <si>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</si>
  <si>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</si>
  <si>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</si>
  <si>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</si>
  <si>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</si>
  <si>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</si>
  <si>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</si>
  <si>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</si>
  <si>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</si>
  <si>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</si>
  <si>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</si>
  <si>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</si>
  <si>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</si>
  <si>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</si>
  <si>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</si>
  <si>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</si>
  <si>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</si>
  <si>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</si>
  <si>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</si>
  <si>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</si>
  <si>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</si>
  <si>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</si>
  <si>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</si>
  <si>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</si>
  <si>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</si>
  <si>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</si>
  <si>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</si>
  <si>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</si>
  <si>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</si>
  <si>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</si>
  <si>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</si>
  <si>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</si>
  <si>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</si>
  <si>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</si>
  <si>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</si>
  <si>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</si>
  <si>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</si>
  <si>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</si>
  <si>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</si>
  <si>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</si>
  <si>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</si>
  <si>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</si>
  <si>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</si>
  <si>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</si>
  <si>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</si>
  <si>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</si>
  <si>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</si>
  <si>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</si>
  <si>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</si>
  <si>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</si>
  <si>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</si>
  <si>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</si>
  <si>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</si>
  <si>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</si>
  <si>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</si>
  <si>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</si>
  <si>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</si>
  <si>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</si>
  <si>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</si>
  <si>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</si>
  <si>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</si>
  <si>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</si>
  <si>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</si>
  <si>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</si>
  <si>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</si>
  <si>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</si>
  <si>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</si>
  <si>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</si>
  <si>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</si>
  <si>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</si>
  <si>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</si>
  <si>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</si>
  <si>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</si>
  <si>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</si>
  <si>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</si>
  <si>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</si>
  <si>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</si>
  <si>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</si>
  <si>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</si>
  <si>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</si>
  <si>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</si>
  <si>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</si>
  <si>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</si>
  <si>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</si>
  <si>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</si>
  <si>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</si>
  <si>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</si>
  <si>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</si>
  <si>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</si>
  <si>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</si>
  <si>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</si>
  <si>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</si>
  <si>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</si>
  <si>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</si>
  <si>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</si>
  <si>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</si>
  <si>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</si>
  <si>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</si>
  <si>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</si>
  <si>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</si>
  <si>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</si>
  <si>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</si>
  <si>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</si>
  <si>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</si>
  <si>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</si>
  <si>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</si>
  <si>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</si>
  <si>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</si>
  <si>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</si>
  <si>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</si>
  <si>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</si>
  <si>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</si>
  <si>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</si>
  <si>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</si>
  <si>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</si>
  <si>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</si>
  <si>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</si>
  <si>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</si>
  <si>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</si>
  <si>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</si>
  <si>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</si>
  <si>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</si>
  <si>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</si>
  <si>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</si>
  <si>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</si>
  <si>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</si>
  <si>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</si>
  <si>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</si>
  <si>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</si>
  <si>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</si>
  <si>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</si>
  <si>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</si>
  <si>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</si>
  <si>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</si>
  <si>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</si>
  <si>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</si>
  <si>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</si>
  <si>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</si>
  <si>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</si>
  <si>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</si>
  <si>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</si>
  <si>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</si>
  <si>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</si>
  <si>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</si>
  <si>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</si>
  <si>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</si>
  <si>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</si>
  <si>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</si>
  <si>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</si>
  <si>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</si>
  <si>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</si>
  <si>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</si>
  <si>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</si>
  <si>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</si>
  <si>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</si>
  <si>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</si>
  <si>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</si>
  <si>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</si>
  <si>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</si>
  <si>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</si>
  <si>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</si>
  <si>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</si>
  <si>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</si>
  <si>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</si>
  <si>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</si>
  <si>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</si>
  <si>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</si>
  <si>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</si>
  <si>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</si>
  <si>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</si>
  <si>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</si>
  <si>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</si>
  <si>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</si>
  <si>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</si>
  <si>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</si>
  <si>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</si>
  <si>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</si>
  <si>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</si>
  <si>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</si>
  <si>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</si>
  <si>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</si>
  <si>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</si>
  <si>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</si>
  <si>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</si>
  <si>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</si>
  <si>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</si>
  <si>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</si>
  <si>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</si>
  <si>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</si>
  <si>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</si>
  <si>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</si>
  <si>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</si>
  <si>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</si>
  <si>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</si>
  <si>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</si>
  <si>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</si>
  <si>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</si>
  <si>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</si>
  <si>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</si>
  <si>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</si>
  <si>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</si>
  <si>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</si>
  <si>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</si>
  <si>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</si>
  <si>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</si>
  <si>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</si>
  <si>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</si>
  <si>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</si>
  <si>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</si>
  <si>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</si>
  <si>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</si>
  <si>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</si>
  <si>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</si>
  <si>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</si>
  <si>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</si>
  <si>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</si>
  <si>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</si>
  <si>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</si>
  <si>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</si>
  <si>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</si>
  <si>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</si>
  <si>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</si>
  <si>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</si>
  <si>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</si>
  <si>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</si>
  <si>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</si>
  <si>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</si>
  <si>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</si>
  <si>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</si>
  <si>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</si>
  <si>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</si>
  <si>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</si>
  <si>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</si>
  <si>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</si>
  <si>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</si>
  <si>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</si>
  <si>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</si>
  <si>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</si>
  <si>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</si>
  <si>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</si>
  <si>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</si>
  <si>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</si>
  <si>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</si>
  <si>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</si>
  <si>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</si>
  <si>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</si>
  <si>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</si>
  <si>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</si>
  <si>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</si>
  <si>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</si>
  <si>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</si>
  <si>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</si>
  <si>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</si>
  <si>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</si>
  <si>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</si>
  <si>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</si>
  <si>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</si>
  <si>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</si>
  <si>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</si>
  <si>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</si>
  <si>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</si>
  <si>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</si>
  <si>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</si>
  <si>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</si>
  <si>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</si>
  <si>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</si>
  <si>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</si>
  <si>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</si>
  <si>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</si>
  <si>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</si>
  <si>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</si>
  <si>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</si>
  <si>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</si>
  <si>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</si>
  <si>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</si>
  <si>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</si>
  <si>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</si>
  <si>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</si>
  <si>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</si>
  <si>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</si>
  <si>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</si>
  <si>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</si>
  <si>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</si>
  <si>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</si>
  <si>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</si>
  <si>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</si>
  <si>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</si>
  <si>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</si>
  <si>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</si>
  <si>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</si>
  <si>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</si>
  <si>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</si>
  <si>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</si>
  <si>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</si>
  <si>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</si>
  <si>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</si>
  <si>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</si>
  <si>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</si>
  <si>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</si>
  <si>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</si>
  <si>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</si>
  <si>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</si>
  <si>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</si>
  <si>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</si>
  <si>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</si>
  <si>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</si>
  <si>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</si>
  <si>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</si>
  <si>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</si>
  <si>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</si>
  <si>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</si>
  <si>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</si>
  <si>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</si>
  <si>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</si>
  <si>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</si>
  <si>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</si>
  <si>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</si>
  <si>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</si>
  <si>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</si>
  <si>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</si>
  <si>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</si>
  <si>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</si>
  <si>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</si>
  <si>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</si>
  <si>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</si>
  <si>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</si>
  <si>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</si>
  <si>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</si>
  <si>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</si>
  <si>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</si>
  <si>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</si>
  <si>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</si>
  <si>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</si>
  <si>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</si>
  <si>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</si>
  <si>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</si>
  <si>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</si>
  <si>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</si>
  <si>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</si>
  <si>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</si>
  <si>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</si>
  <si>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</si>
  <si>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</si>
  <si>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</si>
  <si>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</si>
  <si>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</si>
  <si>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</si>
  <si>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</si>
  <si>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</si>
  <si>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</si>
  <si>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</si>
  <si>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</si>
  <si>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</si>
  <si>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</si>
  <si>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</si>
  <si>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</si>
  <si>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</si>
  <si>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</si>
  <si>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</si>
  <si>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</si>
  <si>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</si>
  <si>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</si>
  <si>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</si>
  <si>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</si>
  <si>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</si>
  <si>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</si>
  <si>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</si>
  <si>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</si>
  <si>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</si>
  <si>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</si>
  <si>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</si>
  <si>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</si>
  <si>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</si>
  <si>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</si>
  <si>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</si>
  <si>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</si>
  <si>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</si>
  <si>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</si>
  <si>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</si>
  <si>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</si>
  <si>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</si>
  <si>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</si>
  <si>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</si>
  <si>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</si>
  <si>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</si>
  <si>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</si>
  <si>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</si>
  <si>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</si>
  <si>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</si>
  <si>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</si>
  <si>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</si>
  <si>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</si>
  <si>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</si>
  <si>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</si>
  <si>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</si>
  <si>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</si>
  <si>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</si>
  <si>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</si>
  <si>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</si>
  <si>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</si>
  <si>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</si>
  <si>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</si>
  <si>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</si>
  <si>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</si>
  <si>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</si>
  <si>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</si>
  <si>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</si>
  <si>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</si>
  <si>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</si>
  <si>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</si>
  <si>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</si>
  <si>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</si>
  <si>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</si>
  <si>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</si>
  <si>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</si>
  <si>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</si>
  <si>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</si>
  <si>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</si>
  <si>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</si>
  <si>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</si>
  <si>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</si>
  <si>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</si>
  <si>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</si>
  <si>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</si>
  <si>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</si>
  <si>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</si>
  <si>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</si>
  <si>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</si>
  <si>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</si>
  <si>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</si>
  <si>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</si>
  <si>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</si>
  <si>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</si>
  <si>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</si>
  <si>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</si>
  <si>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</si>
  <si>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</si>
  <si>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</si>
  <si>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</si>
  <si>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</si>
  <si>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</si>
  <si>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</si>
  <si>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</si>
  <si>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</si>
  <si>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</si>
  <si>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</si>
  <si>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</si>
  <si>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</si>
  <si>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</si>
  <si>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</si>
  <si>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</si>
  <si>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</si>
  <si>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</si>
  <si>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</si>
  <si>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</si>
  <si>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</si>
  <si>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</si>
  <si>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</si>
  <si>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</si>
  <si>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</si>
  <si>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</si>
  <si>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</si>
  <si>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</si>
  <si>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</si>
  <si>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</si>
  <si>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</si>
  <si>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</si>
  <si>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</si>
  <si>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</si>
  <si>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</si>
  <si>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</si>
  <si>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</si>
  <si>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</si>
  <si>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</si>
  <si>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</si>
  <si>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</si>
  <si>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</si>
  <si>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</si>
  <si>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</si>
  <si>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</si>
  <si>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</si>
  <si>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</si>
  <si>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</si>
  <si>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</si>
  <si>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</si>
  <si>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</si>
  <si>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</si>
  <si>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</si>
  <si>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</si>
  <si>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</si>
  <si>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</si>
  <si>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</si>
  <si>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</si>
  <si>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</si>
  <si>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</si>
  <si>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</si>
  <si>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</si>
  <si>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</si>
  <si>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</si>
  <si>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</si>
  <si>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</si>
  <si>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</si>
  <si>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</si>
  <si>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</si>
  <si>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</si>
  <si>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</si>
  <si>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</si>
  <si>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</si>
  <si>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</si>
  <si>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</si>
  <si>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</si>
  <si>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</si>
  <si>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</si>
  <si>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</si>
  <si>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</si>
  <si>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</si>
  <si>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</si>
  <si>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</si>
  <si>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</si>
  <si>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</si>
  <si>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</si>
  <si>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</si>
  <si>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</si>
  <si>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</si>
  <si>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</si>
  <si>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</si>
  <si>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</si>
  <si>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</si>
  <si>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</si>
  <si>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</si>
  <si>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</si>
  <si>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</si>
  <si>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</si>
  <si>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</si>
  <si>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</si>
  <si>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</si>
  <si>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</si>
  <si>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</si>
  <si>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</si>
  <si>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</si>
  <si>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</si>
  <si>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</si>
  <si>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</si>
  <si>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</si>
  <si>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</si>
  <si>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</si>
  <si>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</si>
  <si>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</si>
  <si>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</si>
  <si>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</si>
  <si>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</si>
  <si>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</si>
  <si>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</si>
  <si>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</si>
  <si>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</si>
  <si>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</si>
  <si>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</si>
  <si>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</si>
  <si>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</si>
  <si>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</si>
  <si>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</si>
  <si>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</si>
  <si>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</si>
  <si>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</si>
  <si>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</si>
  <si>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</si>
  <si>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</si>
  <si>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</si>
  <si>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</si>
  <si>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</si>
  <si>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</si>
  <si>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</si>
  <si>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</si>
  <si>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</si>
  <si>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</si>
  <si>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</si>
  <si>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</si>
  <si>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</si>
  <si>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</si>
  <si>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</si>
  <si>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</si>
  <si>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</si>
  <si>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</si>
  <si>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</si>
  <si>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</si>
  <si>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</si>
  <si>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</si>
  <si>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</si>
  <si>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</si>
  <si>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</si>
  <si>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</si>
  <si>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</si>
  <si>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</si>
  <si>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</si>
  <si>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</si>
  <si>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</si>
  <si>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</si>
  <si>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</si>
  <si>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</si>
  <si>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</si>
  <si>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</si>
  <si>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</si>
  <si>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</si>
  <si>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</si>
  <si>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</si>
  <si>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</si>
  <si>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</si>
  <si>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</si>
  <si>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</si>
  <si>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</si>
  <si>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</si>
  <si>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</si>
  <si>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</si>
  <si>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</si>
  <si>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</si>
  <si>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</si>
  <si>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</si>
  <si>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</si>
  <si>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</si>
  <si>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</si>
  <si>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</si>
  <si>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</si>
  <si>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</si>
  <si>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</si>
  <si>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</si>
  <si>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</si>
  <si>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</si>
  <si>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</si>
  <si>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</si>
  <si>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</si>
  <si>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</si>
  <si>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</si>
  <si>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</si>
  <si>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</si>
  <si>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</si>
  <si>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</si>
  <si>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</si>
  <si>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</si>
  <si>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</si>
  <si>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</si>
  <si>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</si>
  <si>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</si>
  <si>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</si>
  <si>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</si>
  <si>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</si>
  <si>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</si>
  <si>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</si>
  <si>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</si>
  <si>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</si>
  <si>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</si>
  <si>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</si>
  <si>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</si>
  <si>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</si>
  <si>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</si>
  <si>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</si>
  <si>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</si>
  <si>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</si>
  <si>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</si>
  <si>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</si>
  <si>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</si>
  <si>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</si>
  <si>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</si>
  <si>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</si>
  <si>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</si>
  <si>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</si>
  <si>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</si>
  <si>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</si>
  <si>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</si>
  <si>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</si>
  <si>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</si>
  <si>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</si>
  <si>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</si>
  <si>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</si>
  <si>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</si>
  <si>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</si>
  <si>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</si>
  <si>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</si>
  <si>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</si>
  <si>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</si>
  <si>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</si>
  <si>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</si>
  <si>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</si>
  <si>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</si>
  <si>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</si>
  <si>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</si>
  <si>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</si>
  <si>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</si>
  <si>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</si>
  <si>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</si>
  <si>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</si>
  <si>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</si>
  <si>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</si>
  <si>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</si>
  <si>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</si>
  <si>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</si>
  <si>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</si>
  <si>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</si>
  <si>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</si>
  <si>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</si>
  <si>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</si>
  <si>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</si>
  <si>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</si>
  <si>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</si>
  <si>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</si>
  <si>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</si>
  <si>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</si>
  <si>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</si>
  <si>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</si>
  <si>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</si>
  <si>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</si>
  <si>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</si>
  <si>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</si>
  <si>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</si>
  <si>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</si>
  <si>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</si>
  <si>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</si>
  <si>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</si>
  <si>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</si>
  <si>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</si>
  <si>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</si>
  <si>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</si>
  <si>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</si>
  <si>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</si>
  <si>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</si>
  <si>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</si>
  <si>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</si>
  <si>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</si>
  <si>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</si>
  <si>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</si>
  <si>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</si>
  <si>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</si>
  <si>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</si>
  <si>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</si>
  <si>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</si>
  <si>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</si>
  <si>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</si>
  <si>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</si>
  <si>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</si>
  <si>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</si>
  <si>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</si>
  <si>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</si>
  <si>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</si>
  <si>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</si>
  <si>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</si>
  <si>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</si>
  <si>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</si>
  <si>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</si>
  <si>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</si>
  <si>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</si>
  <si>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</si>
  <si>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</si>
  <si>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</si>
  <si>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</si>
  <si>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</si>
  <si>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</si>
  <si>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</si>
  <si>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</si>
  <si>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</si>
  <si>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</si>
  <si>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</si>
  <si>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</si>
  <si>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</si>
  <si>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</si>
  <si>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</si>
  <si>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</si>
  <si>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</si>
  <si>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</si>
  <si>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</si>
  <si>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</si>
  <si>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</si>
  <si>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</si>
  <si>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</si>
  <si>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</si>
  <si>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</si>
  <si>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</si>
  <si>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</si>
  <si>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</si>
  <si>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</si>
  <si>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</si>
  <si>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</si>
  <si>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</si>
  <si>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</si>
  <si>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</si>
  <si>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</si>
  <si>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</si>
  <si>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</si>
  <si>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</si>
  <si>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</si>
  <si>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</si>
  <si>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</si>
  <si>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</si>
  <si>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</si>
  <si>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</si>
  <si>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</si>
  <si>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</si>
  <si>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</si>
  <si>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</si>
  <si>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</si>
  <si>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</si>
  <si>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</si>
  <si>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</si>
  <si>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</si>
  <si>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</si>
  <si>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</si>
  <si>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</si>
  <si>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</si>
  <si>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</si>
  <si>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</si>
  <si>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</si>
  <si>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</si>
  <si>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</si>
  <si>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</si>
  <si>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</si>
  <si>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</si>
  <si>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</si>
  <si>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</si>
  <si>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</si>
  <si>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</si>
  <si>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</si>
  <si>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</si>
  <si>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</si>
  <si>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</si>
  <si>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</si>
  <si>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</si>
  <si>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</si>
  <si>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</si>
  <si>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</si>
  <si>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</si>
  <si>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</si>
  <si>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</si>
  <si>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</si>
  <si>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</si>
  <si>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</si>
  <si>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</si>
  <si>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</si>
  <si>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</si>
  <si>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</si>
  <si>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</si>
  <si>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</si>
  <si>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</si>
  <si>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</si>
  <si>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</si>
  <si>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</si>
  <si>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</si>
  <si>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</si>
  <si>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</si>
  <si>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</si>
  <si>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</si>
  <si>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</si>
  <si>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</si>
  <si>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</si>
  <si>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</si>
  <si>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</si>
  <si>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</si>
  <si>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</si>
  <si>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</si>
  <si>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</si>
  <si>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</si>
  <si>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</si>
  <si>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</si>
  <si>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</si>
  <si>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</si>
  <si>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</si>
  <si>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</si>
  <si>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</si>
  <si>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</si>
  <si>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</si>
  <si>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</si>
  <si>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</si>
  <si>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</si>
  <si>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</si>
  <si>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</si>
  <si>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</si>
  <si>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</si>
  <si>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</si>
  <si>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</si>
  <si>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</si>
  <si>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</si>
  <si>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</si>
  <si>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</si>
  <si>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</si>
  <si>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</si>
  <si>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</si>
  <si>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</si>
  <si>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</si>
  <si>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</si>
  <si>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</si>
  <si>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</si>
  <si>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</si>
  <si>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</si>
  <si>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</si>
  <si>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</si>
  <si>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</si>
  <si>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</si>
  <si>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</si>
  <si>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</si>
  <si>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</si>
  <si>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</si>
  <si>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</si>
  <si>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</si>
  <si>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</si>
  <si>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</si>
  <si>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</si>
  <si>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</si>
  <si>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</si>
  <si>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</si>
  <si>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</si>
  <si>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</si>
  <si>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</si>
  <si>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</si>
  <si>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</si>
  <si>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</si>
  <si>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</si>
  <si>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</si>
  <si>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</si>
  <si>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</si>
  <si>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</si>
  <si>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</si>
  <si>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</si>
  <si>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</si>
  <si>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</si>
  <si>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</si>
  <si>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</si>
  <si>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</si>
  <si>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</si>
  <si>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</si>
  <si>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</si>
  <si>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</si>
  <si>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</si>
  <si>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</si>
  <si>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</si>
  <si>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</si>
  <si>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</si>
  <si>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</si>
  <si>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</si>
  <si>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</si>
  <si>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</si>
  <si>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</si>
  <si>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</si>
  <si>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</si>
  <si>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</si>
  <si>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</si>
  <si>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</si>
  <si>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</si>
  <si>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</si>
  <si>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</si>
  <si>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</si>
  <si>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</si>
  <si>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</si>
  <si>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</si>
  <si>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</si>
  <si>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</si>
  <si>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</si>
  <si>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</si>
  <si>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</si>
  <si>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</si>
  <si>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</si>
  <si>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</si>
  <si>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</si>
  <si>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</si>
  <si>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</si>
  <si>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</si>
  <si>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</si>
  <si>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</si>
  <si>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</si>
  <si>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</si>
  <si>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</si>
  <si>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</si>
  <si>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</si>
  <si>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</si>
  <si>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</si>
  <si>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</si>
  <si>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</si>
  <si>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</si>
  <si>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</si>
  <si>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</si>
  <si>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</si>
  <si>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</si>
  <si>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</si>
  <si>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</si>
  <si>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</si>
  <si>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</si>
  <si>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</si>
  <si>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</si>
  <si>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</si>
  <si>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</si>
  <si>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</si>
  <si>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</si>
  <si>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</si>
  <si>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</si>
  <si>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</si>
  <si>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</si>
  <si>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</si>
  <si>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</si>
  <si>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</si>
  <si>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</si>
  <si>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</si>
  <si>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</si>
  <si>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</si>
  <si>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</si>
  <si>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</si>
  <si>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</si>
  <si>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</si>
  <si>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</si>
  <si>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</si>
  <si>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</si>
  <si>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</si>
  <si>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</si>
  <si>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</si>
  <si>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</si>
  <si>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</si>
  <si>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</si>
  <si>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</si>
  <si>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</si>
  <si>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</si>
  <si>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</si>
  <si>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</si>
  <si>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</si>
  <si>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</si>
  <si>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</si>
  <si>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</si>
  <si>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</si>
  <si>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</si>
  <si>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</si>
  <si>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</si>
  <si>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</si>
  <si>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</si>
  <si>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</si>
  <si>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</si>
  <si>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</si>
  <si>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</si>
  <si>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</si>
  <si>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</si>
  <si>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</si>
  <si>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</si>
  <si>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</si>
  <si>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</si>
  <si>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</si>
  <si>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</si>
  <si>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</si>
  <si>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</si>
  <si>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</si>
  <si>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</si>
  <si>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</si>
  <si>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</si>
  <si>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</si>
  <si>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</si>
  <si>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</si>
  <si>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</si>
  <si>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</si>
  <si>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</si>
  <si>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</si>
  <si>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</si>
  <si>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</si>
  <si>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</si>
  <si>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</si>
  <si>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</si>
  <si>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</si>
  <si>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</si>
  <si>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</si>
  <si>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</si>
  <si>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</si>
  <si>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</si>
  <si>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</si>
  <si>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</si>
  <si>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</si>
  <si>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</si>
  <si>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</si>
  <si>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</si>
  <si>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</si>
  <si>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</si>
  <si>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</si>
  <si>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</si>
  <si>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</si>
  <si>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</si>
  <si>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</si>
  <si>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</si>
  <si>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</si>
  <si>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</si>
  <si>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</si>
  <si>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</si>
  <si>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</si>
  <si>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</si>
  <si>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</si>
  <si>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</si>
  <si>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</si>
  <si>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</si>
  <si>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</si>
  <si>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</si>
  <si>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</si>
  <si>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</si>
  <si>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</si>
  <si>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</si>
  <si>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</si>
  <si>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</si>
  <si>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</si>
  <si>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</si>
  <si>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</si>
  <si>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</si>
  <si>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</si>
  <si>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</si>
  <si>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</si>
  <si>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</si>
  <si>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</si>
  <si>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</si>
  <si>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</si>
  <si>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</si>
  <si>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</si>
  <si>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</si>
  <si>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</si>
  <si>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</si>
  <si>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</si>
  <si>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</si>
  <si>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</si>
  <si>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</si>
  <si>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</si>
  <si>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</si>
  <si>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</si>
  <si>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</si>
  <si>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</si>
  <si>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</si>
  <si>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</si>
  <si>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</si>
  <si>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</si>
  <si>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</si>
  <si>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</si>
  <si>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</si>
  <si>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</si>
  <si>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</si>
  <si>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</si>
  <si>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</si>
  <si>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</si>
  <si>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</si>
  <si>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</si>
  <si>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</si>
  <si>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</si>
  <si>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</si>
  <si>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</si>
  <si>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</si>
  <si>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</si>
  <si>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</si>
  <si>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</si>
  <si>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</si>
  <si>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</si>
  <si>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</si>
  <si>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</si>
  <si>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</si>
  <si>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</si>
  <si>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</si>
  <si>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</si>
  <si>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</si>
  <si>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</si>
  <si>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</si>
  <si>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</si>
  <si>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</si>
  <si>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</si>
  <si>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</si>
  <si>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</si>
  <si>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</si>
  <si>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</si>
  <si>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</si>
  <si>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</si>
  <si>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</si>
  <si>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</si>
  <si>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</si>
  <si>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</si>
  <si>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</si>
  <si>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</si>
  <si>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</si>
  <si>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</si>
  <si>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</si>
  <si>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</si>
  <si>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</si>
  <si>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</si>
  <si>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</si>
  <si>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</si>
  <si>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</si>
  <si>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</si>
  <si>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</si>
  <si>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</si>
  <si>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</si>
  <si>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</si>
  <si>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</si>
  <si>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</si>
  <si>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</si>
  <si>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</si>
  <si>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</si>
  <si>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</si>
  <si>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</si>
  <si>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</si>
  <si>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</si>
  <si>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</si>
  <si>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</si>
  <si>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</si>
  <si>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</si>
  <si>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</si>
  <si>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</si>
  <si>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</si>
  <si>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</si>
  <si>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</si>
  <si>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</si>
  <si>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</si>
  <si>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</si>
  <si>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</si>
  <si>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</si>
  <si>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</si>
  <si>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</si>
  <si>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</si>
  <si>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</si>
  <si>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</si>
  <si>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</si>
  <si>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</si>
  <si>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</si>
  <si>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</si>
  <si>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</si>
  <si>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</si>
  <si>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</si>
  <si>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</si>
  <si>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</si>
  <si>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</si>
  <si>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</si>
  <si>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</si>
  <si>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</si>
  <si>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</si>
  <si>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</si>
  <si>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</si>
  <si>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</si>
  <si>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</si>
  <si>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</si>
  <si>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</si>
  <si>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</si>
  <si>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</si>
  <si>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</si>
  <si>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</si>
  <si>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</si>
  <si>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</si>
  <si>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</si>
  <si>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</si>
  <si>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</si>
  <si>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</si>
  <si>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</si>
  <si>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</si>
  <si>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</si>
  <si>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</si>
  <si>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</si>
  <si>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</si>
  <si>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</si>
  <si>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</si>
  <si>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</si>
  <si>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</si>
  <si>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</si>
  <si>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</si>
  <si>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</si>
  <si>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</si>
  <si>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</si>
  <si>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</si>
  <si>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</si>
  <si>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</si>
  <si>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</si>
  <si>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</si>
  <si>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</si>
  <si>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</si>
  <si>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</si>
  <si>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</si>
  <si>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</si>
  <si>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</si>
  <si>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</si>
  <si>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</si>
  <si>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</si>
  <si>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</si>
  <si>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</si>
  <si>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</si>
  <si>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</si>
  <si>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</si>
  <si>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</si>
  <si>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</si>
  <si>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</si>
  <si>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</si>
  <si>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</si>
  <si>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</si>
  <si>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</si>
  <si>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</si>
  <si>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</si>
  <si>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</si>
  <si>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</si>
  <si>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</si>
  <si>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</si>
  <si>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</si>
  <si>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</si>
  <si>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</si>
  <si>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</si>
  <si>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</si>
  <si>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</si>
  <si>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</si>
  <si>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</si>
  <si>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</si>
  <si>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</si>
  <si>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</si>
  <si>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</si>
  <si>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</si>
  <si>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</si>
  <si>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</si>
  <si>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</si>
  <si>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</si>
  <si>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</si>
  <si>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</si>
  <si>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</si>
  <si>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</si>
  <si>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</si>
  <si>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</si>
  <si>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</si>
  <si>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</si>
  <si>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</si>
  <si>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</si>
  <si>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</si>
  <si>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</si>
  <si>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</si>
  <si>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</si>
  <si>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</si>
  <si>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</si>
  <si>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</si>
  <si>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</si>
  <si>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</si>
  <si>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</si>
  <si>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</si>
  <si>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</si>
  <si>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</si>
  <si>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</si>
  <si>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</si>
  <si>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</si>
  <si>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</si>
  <si>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</si>
  <si>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</si>
  <si>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</si>
  <si>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</si>
  <si>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</si>
  <si>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</si>
  <si>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</si>
  <si>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</si>
  <si>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</si>
  <si>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</si>
  <si>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</si>
  <si>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</si>
  <si>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</si>
  <si>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</si>
  <si>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</si>
  <si>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</si>
  <si>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</si>
  <si>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</si>
  <si>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</si>
  <si>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</si>
  <si>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</si>
  <si>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</si>
  <si>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</si>
  <si>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</si>
  <si>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</si>
  <si>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</si>
  <si>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</si>
  <si>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</si>
  <si>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</si>
  <si>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</si>
  <si>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</si>
  <si>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</si>
  <si>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</si>
  <si>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</si>
  <si>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</si>
  <si>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</si>
  <si>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</si>
  <si>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</si>
  <si>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</si>
  <si>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</si>
  <si>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</si>
  <si>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</si>
  <si>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</si>
  <si>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</si>
  <si>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</si>
  <si>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</si>
  <si>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</si>
  <si>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</si>
  <si>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</si>
  <si>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</si>
  <si>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</si>
  <si>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</si>
  <si>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</si>
  <si>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</si>
  <si>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</si>
  <si>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</si>
  <si>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</si>
  <si>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</si>
  <si>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</si>
  <si>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</si>
  <si>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</si>
  <si>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</si>
  <si>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</si>
  <si>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</si>
  <si>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</si>
  <si>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</si>
  <si>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</si>
  <si>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</si>
  <si>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</si>
  <si>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</si>
  <si>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</si>
  <si>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</si>
  <si>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</si>
  <si>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</si>
  <si>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</si>
  <si>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</si>
  <si>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</si>
  <si>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</si>
  <si>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</si>
  <si>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</si>
  <si>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</si>
  <si>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</si>
  <si>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</si>
  <si>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</si>
  <si>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</si>
  <si>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</si>
  <si>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</si>
  <si>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</si>
  <si>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</si>
  <si>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</si>
  <si>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</si>
  <si>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</si>
  <si>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</si>
  <si>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</si>
  <si>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</si>
  <si>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</si>
  <si>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</si>
  <si>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</si>
  <si>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</si>
  <si>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</si>
  <si>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</si>
  <si>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</si>
  <si>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</si>
  <si>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</si>
  <si>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</si>
  <si>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</si>
  <si>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</si>
  <si>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</si>
  <si>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</si>
  <si>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</si>
  <si>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</si>
  <si>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</si>
  <si>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</si>
  <si>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</si>
  <si>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</si>
  <si>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</si>
  <si>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</si>
  <si>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</si>
  <si>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</si>
  <si>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</si>
  <si>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</si>
  <si>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</si>
  <si>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</si>
  <si>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</si>
  <si>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</si>
  <si>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</si>
  <si>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</si>
  <si>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</si>
  <si>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</si>
  <si>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</si>
  <si>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</si>
  <si>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</si>
  <si>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</si>
  <si>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</si>
  <si>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</si>
  <si>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</si>
  <si>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</si>
  <si>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</si>
  <si>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</si>
  <si>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</si>
  <si>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</si>
  <si>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</si>
  <si>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</si>
  <si>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</si>
  <si>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</si>
  <si>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</si>
  <si>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</si>
  <si>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</si>
  <si>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</si>
  <si>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</si>
  <si>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</si>
  <si>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</si>
  <si>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</si>
  <si>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</si>
  <si>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</si>
  <si>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</si>
  <si>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</si>
  <si>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</si>
  <si>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</si>
  <si>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</si>
  <si>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</si>
  <si>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</si>
  <si>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</si>
  <si>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</si>
  <si>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</si>
  <si>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</si>
  <si>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</si>
  <si>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</si>
  <si>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</si>
  <si>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</si>
  <si>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</si>
  <si>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</si>
  <si>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</si>
  <si>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</si>
  <si>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</si>
  <si>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</si>
  <si>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</si>
  <si>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</si>
  <si>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</si>
  <si>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</si>
  <si>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</si>
  <si>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</si>
  <si>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</si>
  <si>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</si>
  <si>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</si>
  <si>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</si>
  <si>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</si>
  <si>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</si>
  <si>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</si>
  <si>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</si>
  <si>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</si>
  <si>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</si>
  <si>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</si>
  <si>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</si>
  <si>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</si>
  <si>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</si>
  <si>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</si>
  <si>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</si>
  <si>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</si>
  <si>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</si>
  <si>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</si>
  <si>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</si>
  <si>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</si>
  <si>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</si>
  <si>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</si>
  <si>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</si>
  <si>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</si>
  <si>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</si>
  <si>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</si>
  <si>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</si>
  <si>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</si>
  <si>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</si>
  <si>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</si>
  <si>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</si>
  <si>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</si>
  <si>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</si>
  <si>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</si>
  <si>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</si>
  <si>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</si>
  <si>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</si>
  <si>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</si>
  <si>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</si>
  <si>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</si>
  <si>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</si>
  <si>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</si>
  <si>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</si>
  <si>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</si>
  <si>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</si>
  <si>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</si>
  <si>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</si>
  <si>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</si>
  <si>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</si>
  <si>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</si>
  <si>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</si>
  <si>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</si>
  <si>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</si>
  <si>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</si>
  <si>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</si>
  <si>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</si>
  <si>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</si>
  <si>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</si>
  <si>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</si>
  <si>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</si>
  <si>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</si>
  <si>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</si>
  <si>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</si>
  <si>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</si>
  <si>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</si>
  <si>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</si>
  <si>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</si>
  <si>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</si>
  <si>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</si>
  <si>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</si>
  <si>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</si>
  <si>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</si>
  <si>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</si>
  <si>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</si>
  <si>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</si>
  <si>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</si>
  <si>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</si>
  <si>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</si>
  <si>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</si>
  <si>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</si>
  <si>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</si>
  <si>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</si>
  <si>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</si>
  <si>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</si>
  <si>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</si>
  <si>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</si>
  <si>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</si>
  <si>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</si>
  <si>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</si>
  <si>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</si>
  <si>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</si>
  <si>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</si>
  <si>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</si>
  <si>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</si>
  <si>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</si>
  <si>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</si>
  <si>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</si>
  <si>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</si>
  <si>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</si>
  <si>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</si>
  <si>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</si>
  <si>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</si>
  <si>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</si>
  <si>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</si>
  <si>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</si>
  <si>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</si>
  <si>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</si>
  <si>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</si>
  <si>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</si>
  <si>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</si>
  <si>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</si>
  <si>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</si>
  <si>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</si>
  <si>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</si>
  <si>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</si>
  <si>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</si>
  <si>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</si>
  <si>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</si>
  <si>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</si>
  <si>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</si>
  <si>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</si>
  <si>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</si>
  <si>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</si>
  <si>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</si>
  <si>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</si>
  <si>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</si>
  <si>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</si>
  <si>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</si>
  <si>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</si>
  <si>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</si>
  <si>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</si>
  <si>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</si>
  <si>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</si>
  <si>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</si>
  <si>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</si>
  <si>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</si>
  <si>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</si>
  <si>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</si>
  <si>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</si>
  <si>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</si>
  <si>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</si>
  <si>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</si>
  <si>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</si>
  <si>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</si>
  <si>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</si>
  <si>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</si>
  <si>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</si>
  <si>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</si>
  <si>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</si>
  <si>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</si>
  <si>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</si>
  <si>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</si>
  <si>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</si>
  <si>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</si>
  <si>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</si>
  <si>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</si>
  <si>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</si>
  <si>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</si>
  <si>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</si>
  <si>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</si>
  <si>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</si>
  <si>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</si>
  <si>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</si>
  <si>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</si>
  <si>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</si>
  <si>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</si>
  <si>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</si>
  <si>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</si>
  <si>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</si>
  <si>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</si>
  <si>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</si>
  <si>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</si>
  <si>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</si>
  <si>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</si>
  <si>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</si>
  <si>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</si>
  <si>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</si>
  <si>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</si>
  <si>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</si>
  <si>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</si>
  <si>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</si>
  <si>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</si>
  <si>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</si>
  <si>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</si>
  <si>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</si>
  <si>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</si>
  <si>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</si>
  <si>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</si>
  <si>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</si>
  <si>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</si>
  <si>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</si>
  <si>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</si>
  <si>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</si>
  <si>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</si>
  <si>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</si>
  <si>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</si>
  <si>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</si>
  <si>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</si>
  <si>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</si>
  <si>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</si>
  <si>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</si>
  <si>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</si>
  <si>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</si>
  <si>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</si>
  <si>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</si>
  <si>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</si>
  <si>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</si>
  <si>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</si>
  <si>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</si>
  <si>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</si>
  <si>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</si>
  <si>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</si>
  <si>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</si>
  <si>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</si>
  <si>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</si>
  <si>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</si>
  <si>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</si>
  <si>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</si>
  <si>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</si>
  <si>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</si>
  <si>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</si>
  <si>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</si>
  <si>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</si>
  <si>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</si>
  <si>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</si>
  <si>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</si>
  <si>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</si>
  <si>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</si>
  <si>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</si>
  <si>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</si>
  <si>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</si>
  <si>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</si>
  <si>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</si>
  <si>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</si>
  <si>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</si>
  <si>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</si>
  <si>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</si>
  <si>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</si>
  <si>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</si>
  <si>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</si>
  <si>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</si>
  <si>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</si>
  <si>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</si>
  <si>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</si>
  <si>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</si>
  <si>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</si>
  <si>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</si>
  <si>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</si>
  <si>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</si>
  <si>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</si>
  <si>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</si>
  <si>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</si>
  <si>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</si>
  <si>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</si>
  <si>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</si>
  <si>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</si>
  <si>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</si>
  <si>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</si>
  <si>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</si>
  <si>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</si>
  <si>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</si>
  <si>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</si>
  <si>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</si>
  <si>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</si>
  <si>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</si>
  <si>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</si>
  <si>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</si>
  <si>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</si>
  <si>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</si>
  <si>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</si>
  <si>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</si>
  <si>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</si>
  <si>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</si>
  <si>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</si>
  <si>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</si>
  <si>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</si>
  <si>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</si>
  <si>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</si>
  <si>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</si>
  <si>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</si>
  <si>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</si>
  <si>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</si>
  <si>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</si>
  <si>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</si>
  <si>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</si>
  <si>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</si>
  <si>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</si>
  <si>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</si>
  <si>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</si>
  <si>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</si>
  <si>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</si>
  <si>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</si>
  <si>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</si>
  <si>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</si>
  <si>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</si>
  <si>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</si>
  <si>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</si>
  <si>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</si>
  <si>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</si>
  <si>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</si>
  <si>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</si>
  <si>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</si>
  <si>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</si>
  <si>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</si>
  <si>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</si>
  <si>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</si>
  <si>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</si>
  <si>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</si>
  <si>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</si>
  <si>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</si>
  <si>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</si>
  <si>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</si>
  <si>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</si>
  <si>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</si>
  <si>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</si>
  <si>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</si>
  <si>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</si>
  <si>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</si>
  <si>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</si>
  <si>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</si>
  <si>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</si>
  <si>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</si>
  <si>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</si>
  <si>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</si>
  <si>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</si>
  <si>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</si>
  <si>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</si>
  <si>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</si>
  <si>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</si>
  <si>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</si>
  <si>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</si>
  <si>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</si>
  <si>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</si>
  <si>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</si>
  <si>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</si>
  <si>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</si>
  <si>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</si>
  <si>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</si>
  <si>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</si>
  <si>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</si>
  <si>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</si>
  <si>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</si>
  <si>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</si>
  <si>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</si>
  <si>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</si>
  <si>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</si>
  <si>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</si>
  <si>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</si>
  <si>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</si>
  <si>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</si>
  <si>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</si>
  <si>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</si>
  <si>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</si>
  <si>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</si>
  <si>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</si>
  <si>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</si>
  <si>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</si>
  <si>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</si>
  <si>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</si>
  <si>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</si>
  <si>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</si>
  <si>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</si>
  <si>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</si>
  <si>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</si>
  <si>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</si>
  <si>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</si>
  <si>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</si>
  <si>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</si>
  <si>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</si>
  <si>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</si>
  <si>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</si>
  <si>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</si>
  <si>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</si>
  <si>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</si>
  <si>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</si>
  <si>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</si>
  <si>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</si>
  <si>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</si>
  <si>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</si>
  <si>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</si>
  <si>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</si>
  <si>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</si>
  <si>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</si>
  <si>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</si>
  <si>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</si>
  <si>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</si>
  <si>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</si>
  <si>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</si>
  <si>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</si>
  <si>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</si>
  <si>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</si>
  <si>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</si>
  <si>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</si>
  <si>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</si>
  <si>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</si>
  <si>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</si>
  <si>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</si>
  <si>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</si>
  <si>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</si>
  <si>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</si>
  <si>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</si>
  <si>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</si>
  <si>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</si>
  <si>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</si>
  <si>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</si>
  <si>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</si>
  <si>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</si>
  <si>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</si>
  <si>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</si>
  <si>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</si>
  <si>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</si>
  <si>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</si>
  <si>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</si>
  <si>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</si>
  <si>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</si>
  <si>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</si>
  <si>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</si>
  <si>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</si>
  <si>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</si>
  <si>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</si>
  <si>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</si>
  <si>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</si>
  <si>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</si>
  <si>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</si>
  <si>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</si>
  <si>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</si>
  <si>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</si>
  <si>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</si>
  <si>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</si>
  <si>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</si>
  <si>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</si>
  <si>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</si>
  <si>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</si>
  <si>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</si>
  <si>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</si>
  <si>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</si>
  <si>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</si>
  <si>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</si>
  <si>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</si>
  <si>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</si>
  <si>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</si>
  <si>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</si>
  <si>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</si>
  <si>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</si>
  <si>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</si>
  <si>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</si>
  <si>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</si>
  <si>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</si>
  <si>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</si>
  <si>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</si>
  <si>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</si>
  <si>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</si>
  <si>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</si>
  <si>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</si>
  <si>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</si>
  <si>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</si>
  <si>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</si>
  <si>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</si>
  <si>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</si>
  <si>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</si>
  <si>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</si>
  <si>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</si>
  <si>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</si>
  <si>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</si>
  <si>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</si>
  <si>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</si>
  <si>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</si>
  <si>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</si>
  <si>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</si>
  <si>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</si>
  <si>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</si>
  <si>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</si>
  <si>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</si>
  <si>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</si>
  <si>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</si>
  <si>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</si>
  <si>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</si>
  <si>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</si>
  <si>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</si>
  <si>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</si>
  <si>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</si>
  <si>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</si>
  <si>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</si>
  <si>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</si>
  <si>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</si>
  <si>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</si>
  <si>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</si>
  <si>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</si>
  <si>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</si>
  <si>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</si>
  <si>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</si>
  <si>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</si>
  <si>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</si>
  <si>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</si>
  <si>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</si>
  <si>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</si>
  <si>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</si>
  <si>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</si>
  <si>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</si>
  <si>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</si>
  <si>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</si>
  <si>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</si>
  <si>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</si>
  <si>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</si>
  <si>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</si>
  <si>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</si>
  <si>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</si>
  <si>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</si>
  <si>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</si>
  <si>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</si>
  <si>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</si>
  <si>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</si>
  <si>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</si>
  <si>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</si>
  <si>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</si>
  <si>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</si>
  <si>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</si>
  <si>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</si>
  <si>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</si>
  <si>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</si>
  <si>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</si>
  <si>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</si>
  <si>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</si>
  <si>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</si>
  <si>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</si>
  <si>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</si>
  <si>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</si>
  <si>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</si>
  <si>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</si>
  <si>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</si>
  <si>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</si>
  <si>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</si>
  <si>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</si>
  <si>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</si>
  <si>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</si>
  <si>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</si>
  <si>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</si>
  <si>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</si>
  <si>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</si>
  <si>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</si>
  <si>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</si>
  <si>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</si>
  <si>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</si>
  <si>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</si>
  <si>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</si>
  <si>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</si>
  <si>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</si>
  <si>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</si>
  <si>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</si>
  <si>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</si>
  <si>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</si>
  <si>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</si>
  <si>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</si>
  <si>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</si>
  <si>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</si>
  <si>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</si>
  <si>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</si>
  <si>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</si>
  <si>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</si>
  <si>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</si>
  <si>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</si>
  <si>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</si>
  <si>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</si>
  <si>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</si>
  <si>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</si>
  <si>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</si>
  <si>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</si>
  <si>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</si>
  <si>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</si>
  <si>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</si>
  <si>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</si>
  <si>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</si>
  <si>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</si>
  <si>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</si>
  <si>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</si>
  <si>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</si>
  <si>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</si>
  <si>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</si>
  <si>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</si>
  <si>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</si>
  <si>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</si>
  <si>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</si>
  <si>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</si>
  <si>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</si>
  <si>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</si>
  <si>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</si>
  <si>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</si>
  <si>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</si>
  <si>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</si>
  <si>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</si>
  <si>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</si>
  <si>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</si>
  <si>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</si>
  <si>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</si>
  <si>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</si>
  <si>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</si>
  <si>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</si>
  <si>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</si>
  <si>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</si>
  <si>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</si>
  <si>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</si>
  <si>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</si>
  <si>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</si>
  <si>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</si>
  <si>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</si>
  <si>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</si>
  <si>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</si>
  <si>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</si>
  <si>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</si>
  <si>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</si>
  <si>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</si>
  <si>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</si>
  <si>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</si>
  <si>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</si>
  <si>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</si>
  <si>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</si>
  <si>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</si>
  <si>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</si>
  <si>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</si>
  <si>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</si>
  <si>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</si>
  <si>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</si>
  <si>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</si>
  <si>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</si>
  <si>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</si>
  <si>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</si>
  <si>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</si>
  <si>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</si>
  <si>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</si>
  <si>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</si>
  <si>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</si>
  <si>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</si>
  <si>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</si>
  <si>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</si>
  <si>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</si>
  <si>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</si>
  <si>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</si>
  <si>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</si>
  <si>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</si>
  <si>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</si>
  <si>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</si>
  <si>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</si>
  <si>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</si>
  <si>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</si>
  <si>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</si>
  <si>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</si>
  <si>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</si>
  <si>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</si>
  <si>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</si>
  <si>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</si>
  <si>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</si>
  <si>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</si>
  <si>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</si>
  <si>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</si>
  <si>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</si>
  <si>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</si>
  <si>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</si>
  <si>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</si>
  <si>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</si>
  <si>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</si>
  <si>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</si>
  <si>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</si>
  <si>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</si>
  <si>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</si>
  <si>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</si>
  <si>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</si>
  <si>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</si>
  <si>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</si>
  <si>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</si>
  <si>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</si>
  <si>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</si>
  <si>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</si>
  <si>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</si>
  <si>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</si>
  <si>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</si>
  <si>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</si>
  <si>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</si>
  <si>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</si>
  <si>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</si>
  <si>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</si>
  <si>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</si>
  <si>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</si>
  <si>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</si>
  <si>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</si>
  <si>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</si>
  <si>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</si>
  <si>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</si>
  <si>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</si>
  <si>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</si>
  <si>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</si>
  <si>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</si>
  <si>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</si>
  <si>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</si>
  <si>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</si>
  <si>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</si>
  <si>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</si>
  <si>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</si>
  <si>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</si>
  <si>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</si>
  <si>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</si>
  <si>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</si>
  <si>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</si>
  <si>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</si>
  <si>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</si>
  <si>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</si>
  <si>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</si>
  <si>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</si>
  <si>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</si>
  <si>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</si>
  <si>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</si>
  <si>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</si>
  <si>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</si>
  <si>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</si>
  <si>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</si>
  <si>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</si>
  <si>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</si>
  <si>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</si>
  <si>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</si>
  <si>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</si>
  <si>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</si>
  <si>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</si>
  <si>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</si>
  <si>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</si>
  <si>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</si>
  <si>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</si>
  <si>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</si>
  <si>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</si>
  <si>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</si>
  <si>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</si>
  <si>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</si>
  <si>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</si>
  <si>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</si>
  <si>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</si>
  <si>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</si>
  <si>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</si>
  <si>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</si>
  <si>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</si>
  <si>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</si>
  <si>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</si>
  <si>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</si>
  <si>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</si>
  <si>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</si>
  <si>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</si>
  <si>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</si>
  <si>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</si>
  <si>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</si>
  <si>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</si>
  <si>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</si>
  <si>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</si>
  <si>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</si>
  <si>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</si>
  <si>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</si>
  <si>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</si>
  <si>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</si>
  <si>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</si>
  <si>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</si>
  <si>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</si>
  <si>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</si>
  <si>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</si>
  <si>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</si>
  <si>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</si>
  <si>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</si>
  <si>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</si>
  <si>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</si>
  <si>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</si>
  <si>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</si>
  <si>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</si>
  <si>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</si>
  <si>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</si>
  <si>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</si>
  <si>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</si>
  <si>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</si>
  <si>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</si>
  <si>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</si>
  <si>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</si>
  <si>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</si>
  <si>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</si>
  <si>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</si>
  <si>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</si>
  <si>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</si>
  <si>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</si>
  <si>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</si>
  <si>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</si>
  <si>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</si>
  <si>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</si>
  <si>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</si>
  <si>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</si>
  <si>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</si>
  <si>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</si>
  <si>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</si>
  <si>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</si>
  <si>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</si>
  <si>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</si>
  <si>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</si>
  <si>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</si>
  <si>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</si>
  <si>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</si>
  <si>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</si>
  <si>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</si>
  <si>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</si>
  <si>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</si>
  <si>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</si>
  <si>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</si>
  <si>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</si>
  <si>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</si>
  <si>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</si>
  <si>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</si>
  <si>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</si>
  <si>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</si>
  <si>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</si>
  <si>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</si>
  <si>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</si>
  <si>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</si>
  <si>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</si>
  <si>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</si>
  <si>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</si>
  <si>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</si>
  <si>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</si>
  <si>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</si>
  <si>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</si>
  <si>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</si>
  <si>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</si>
  <si>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</si>
  <si>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</si>
  <si>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</si>
  <si>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</si>
  <si>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</si>
  <si>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</si>
  <si>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</si>
  <si>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</si>
  <si>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</si>
  <si>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</si>
  <si>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</si>
  <si>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</si>
  <si>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</si>
  <si>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</si>
  <si>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</si>
  <si>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</si>
  <si>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</si>
  <si>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</si>
  <si>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</si>
  <si>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</si>
  <si>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</si>
  <si>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</si>
  <si>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</si>
  <si>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</si>
  <si>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</si>
  <si>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</si>
  <si>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</si>
  <si>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</si>
  <si>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</si>
  <si>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</si>
  <si>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</si>
  <si>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</si>
  <si>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</si>
  <si>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</si>
  <si>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</si>
  <si>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</si>
  <si>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</si>
  <si>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</si>
  <si>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</si>
  <si>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</si>
  <si>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</si>
  <si>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</si>
  <si>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</si>
  <si>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</si>
  <si>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</si>
  <si>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</si>
  <si>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</si>
  <si>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</si>
  <si>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</si>
  <si>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</si>
  <si>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</si>
  <si>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</si>
  <si>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</si>
  <si>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</si>
  <si>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</si>
  <si>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</si>
  <si>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</si>
  <si>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</si>
  <si>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</si>
  <si>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</si>
  <si>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</si>
  <si>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</si>
  <si>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</si>
  <si>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</si>
  <si>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</si>
  <si>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</si>
  <si>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</si>
  <si>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</si>
  <si>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</si>
  <si>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</si>
  <si>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</si>
  <si>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</si>
  <si>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</si>
  <si>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</si>
  <si>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</si>
  <si>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</si>
  <si>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</si>
  <si>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</si>
  <si>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</si>
  <si>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</si>
  <si>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</si>
  <si>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</si>
  <si>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</si>
  <si>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</si>
  <si>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</si>
  <si>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</si>
  <si>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</si>
  <si>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</si>
  <si>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</si>
  <si>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</si>
  <si>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</si>
  <si>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</si>
  <si>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</si>
  <si>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</si>
  <si>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</si>
  <si>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</si>
  <si>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</si>
  <si>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</si>
  <si>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</si>
  <si>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</si>
  <si>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</si>
  <si>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</si>
  <si>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</si>
  <si>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</si>
  <si>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</si>
  <si>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</si>
  <si>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</si>
  <si>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</si>
  <si>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</si>
  <si>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</si>
  <si>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</si>
  <si>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</si>
  <si>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</si>
  <si>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</si>
  <si>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</si>
  <si>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</si>
  <si>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</si>
  <si>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</si>
  <si>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</si>
  <si>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</si>
  <si>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</si>
  <si>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</si>
  <si>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</si>
  <si>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</si>
  <si>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</si>
  <si>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</si>
  <si>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</si>
  <si>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</si>
  <si>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</si>
  <si>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</si>
  <si>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</si>
  <si>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</si>
  <si>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</si>
  <si>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</si>
  <si>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</si>
  <si>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</si>
  <si>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</si>
  <si>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</si>
  <si>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</si>
  <si>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</si>
  <si>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</si>
  <si>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</si>
  <si>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</si>
  <si>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</si>
  <si>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</si>
  <si>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</si>
  <si>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</si>
  <si>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</si>
  <si>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</si>
  <si>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</si>
  <si>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</si>
  <si>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</si>
  <si>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</si>
  <si>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</si>
  <si>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</si>
  <si>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</si>
  <si>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</si>
  <si>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</si>
  <si>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</si>
  <si>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</si>
  <si>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</si>
  <si>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</si>
  <si>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</si>
  <si>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</si>
  <si>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</si>
  <si>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</si>
  <si>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</si>
  <si>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</si>
  <si>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</si>
  <si>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</si>
  <si>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</si>
  <si>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</si>
  <si>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</si>
  <si>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</si>
  <si>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</si>
  <si>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</si>
  <si>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</si>
  <si>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</si>
  <si>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</si>
  <si>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</si>
  <si>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</si>
  <si>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</si>
  <si>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</si>
  <si>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</si>
  <si>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</si>
  <si>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</si>
  <si>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</si>
  <si>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</si>
  <si>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</si>
  <si>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</si>
  <si>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</si>
  <si>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</si>
  <si>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</si>
  <si>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</si>
  <si>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</si>
  <si>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</si>
  <si>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</si>
  <si>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</si>
  <si>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</si>
  <si>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</si>
  <si>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</si>
  <si>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</si>
  <si>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</si>
  <si>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</si>
  <si>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</si>
  <si>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</si>
  <si>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</si>
  <si>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</si>
  <si>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</si>
  <si>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</si>
  <si>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</si>
  <si>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</si>
  <si>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</si>
  <si>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</si>
  <si>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</si>
  <si>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</si>
  <si>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</si>
  <si>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</si>
  <si>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</si>
  <si>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</si>
  <si>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</si>
  <si>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</si>
  <si>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</si>
  <si>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</si>
  <si>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</si>
  <si>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</si>
  <si>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</si>
  <si>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</si>
  <si>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</si>
  <si>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</si>
  <si>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</si>
  <si>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</si>
  <si>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</si>
  <si>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</si>
  <si>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</si>
  <si>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</si>
  <si>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</si>
  <si>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</si>
  <si>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</si>
  <si>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</si>
  <si>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</si>
  <si>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</si>
  <si>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</si>
  <si>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</si>
  <si>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</si>
  <si>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</si>
  <si>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</si>
  <si>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</si>
  <si>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</si>
  <si>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</si>
  <si>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</si>
  <si>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</si>
  <si>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</si>
  <si>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</si>
  <si>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</si>
  <si>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</si>
  <si>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</si>
  <si>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</si>
  <si>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</si>
  <si>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</si>
  <si>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</si>
  <si>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</si>
  <si>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</si>
  <si>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</si>
  <si>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</si>
  <si>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</si>
  <si>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</si>
  <si>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</si>
  <si>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</si>
  <si>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</si>
  <si>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</si>
  <si>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</si>
  <si>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</si>
  <si>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</si>
  <si>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</si>
  <si>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</si>
  <si>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</si>
  <si>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</si>
  <si>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</si>
  <si>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</si>
  <si>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</si>
  <si>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</si>
  <si>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</si>
  <si>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</si>
  <si>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</si>
  <si>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</si>
  <si>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</si>
  <si>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</si>
  <si>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</si>
  <si>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</si>
  <si>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</si>
  <si>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</si>
  <si>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</si>
  <si>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</si>
  <si>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</si>
  <si>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</si>
  <si>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</si>
  <si>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</si>
  <si>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</si>
  <si>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</si>
  <si>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</si>
  <si>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</si>
  <si>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</si>
  <si>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</si>
  <si>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</si>
  <si>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</si>
  <si>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</si>
  <si>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</si>
  <si>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</si>
  <si>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</si>
  <si>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</si>
  <si>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</si>
  <si>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</si>
  <si>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</si>
  <si>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</si>
  <si>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</si>
  <si>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</si>
  <si>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</si>
  <si>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</si>
  <si>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</si>
  <si>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</si>
  <si>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</si>
  <si>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</si>
  <si>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</si>
  <si>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</si>
  <si>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</si>
  <si>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</si>
  <si>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</si>
  <si>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</si>
  <si>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</si>
  <si>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</si>
  <si>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</si>
  <si>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</si>
  <si>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</si>
  <si>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</si>
  <si>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</si>
  <si>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</si>
  <si>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</si>
  <si>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</si>
  <si>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</si>
  <si>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</si>
  <si>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</si>
  <si>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</si>
  <si>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</si>
  <si>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</si>
  <si>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</si>
  <si>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</si>
  <si>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</si>
  <si>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</si>
  <si>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</si>
  <si>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</si>
  <si>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</si>
  <si>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</si>
  <si>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</si>
  <si>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</si>
  <si>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</si>
  <si>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</si>
  <si>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</si>
  <si>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</si>
  <si>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</si>
  <si>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</si>
  <si>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</si>
  <si>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</si>
  <si>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</si>
  <si>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</si>
  <si>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</si>
  <si>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</si>
  <si>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</si>
  <si>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</si>
  <si>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</si>
  <si>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</si>
  <si>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</si>
  <si>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</si>
  <si>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</si>
  <si>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</si>
  <si>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</si>
  <si>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</si>
  <si>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</si>
  <si>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</si>
  <si>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</si>
  <si>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</si>
  <si>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</si>
  <si>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</si>
  <si>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</si>
  <si>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</si>
  <si>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</si>
  <si>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</si>
  <si>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</si>
  <si>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</si>
  <si>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</si>
  <si>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</si>
  <si>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</si>
  <si>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</si>
  <si>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</si>
  <si>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</si>
  <si>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</si>
  <si>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</si>
  <si>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</si>
  <si>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</si>
  <si>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</si>
  <si>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</si>
  <si>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</si>
  <si>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</si>
  <si>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</si>
  <si>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</si>
  <si>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</si>
  <si>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</si>
  <si>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</si>
  <si>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</si>
  <si>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</si>
  <si>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</si>
  <si>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</si>
  <si>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</si>
  <si>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</si>
  <si>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</si>
  <si>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</si>
  <si>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</si>
  <si>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</si>
  <si>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</si>
  <si>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</si>
  <si>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</si>
  <si>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</si>
  <si>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</si>
  <si>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</si>
  <si>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</si>
  <si>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</si>
  <si>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</si>
  <si>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</si>
  <si>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</si>
  <si>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</si>
  <si>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</si>
  <si>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</si>
  <si>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</si>
  <si>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</si>
  <si>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</si>
  <si>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</si>
  <si>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</si>
  <si>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</si>
  <si>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</si>
  <si>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</si>
  <si>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</si>
  <si>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</si>
  <si>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</si>
  <si>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</si>
  <si>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</si>
  <si>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</si>
  <si>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</si>
  <si>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</si>
  <si>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</si>
  <si>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</si>
  <si>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</si>
  <si>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</si>
  <si>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</si>
  <si>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</si>
  <si>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</si>
  <si>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</si>
  <si>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</si>
  <si>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</si>
  <si>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</si>
  <si>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</si>
  <si>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</si>
  <si>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</si>
  <si>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</si>
  <si>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</si>
  <si>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</si>
  <si>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</si>
  <si>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</si>
  <si>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</si>
  <si>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</si>
  <si>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</si>
  <si>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</si>
  <si>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</si>
  <si>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</si>
  <si>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</si>
  <si>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</si>
  <si>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</si>
  <si>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</si>
  <si>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</si>
  <si>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</si>
  <si>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</si>
  <si>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</si>
  <si>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</si>
  <si>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</si>
  <si>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</si>
  <si>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</si>
  <si>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</si>
  <si>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</si>
  <si>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</si>
  <si>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</si>
  <si>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</si>
  <si>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</si>
  <si>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</si>
  <si>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</si>
  <si>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</si>
  <si>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</si>
  <si>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</si>
  <si>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</si>
  <si>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</si>
  <si>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</si>
  <si>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</si>
  <si>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</si>
  <si>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</si>
  <si>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</si>
  <si>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</si>
  <si>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</si>
  <si>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</si>
  <si>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</si>
  <si>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</si>
  <si>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</si>
  <si>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</si>
  <si>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</si>
  <si>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</si>
  <si>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</si>
  <si>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</si>
  <si>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</si>
  <si>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</si>
  <si>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</si>
  <si>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</si>
  <si>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</si>
  <si>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</si>
  <si>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</si>
  <si>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</si>
  <si>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</si>
  <si>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</si>
  <si>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</si>
  <si>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</si>
  <si>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</si>
  <si>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</si>
  <si>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</si>
  <si>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</si>
  <si>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</si>
  <si>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</si>
  <si>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</si>
  <si>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</si>
  <si>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</si>
  <si>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</si>
  <si>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</si>
  <si>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</si>
  <si>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</si>
  <si>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</si>
  <si>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</si>
  <si>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</si>
  <si>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</si>
  <si>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</si>
  <si>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</si>
  <si>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</si>
  <si>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</si>
  <si>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</si>
  <si>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</si>
  <si>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</si>
  <si>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</si>
  <si>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</si>
  <si>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</si>
  <si>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</si>
  <si>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</si>
  <si>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</si>
  <si>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</si>
  <si>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</si>
  <si>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</si>
  <si>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</si>
  <si>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</si>
  <si>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</si>
  <si>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</si>
  <si>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</si>
  <si>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</si>
  <si>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</si>
  <si>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</si>
  <si>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</si>
  <si>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</si>
  <si>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</si>
  <si>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</si>
  <si>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</si>
  <si>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</si>
  <si>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</si>
  <si>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</si>
  <si>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</si>
  <si>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</si>
  <si>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</si>
  <si>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</si>
  <si>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</si>
  <si>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</si>
  <si>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</si>
  <si>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</si>
  <si>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</si>
  <si>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</si>
  <si>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</si>
  <si>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</si>
  <si>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</si>
  <si>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</si>
  <si>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</si>
  <si>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</si>
  <si>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</si>
  <si>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</si>
  <si>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</si>
  <si>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</si>
  <si>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</si>
  <si>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</si>
  <si>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</si>
  <si>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</si>
  <si>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</si>
  <si>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</si>
  <si>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</si>
  <si>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</si>
  <si>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</si>
  <si>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</si>
  <si>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</si>
  <si>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</si>
  <si>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</si>
  <si>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</si>
  <si>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</si>
  <si>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</si>
  <si>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</si>
  <si>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</si>
  <si>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</si>
  <si>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</si>
  <si>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</si>
  <si>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</si>
  <si>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</si>
  <si>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</si>
  <si>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</si>
  <si>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</si>
  <si>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</si>
  <si>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</si>
  <si>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</si>
  <si>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</si>
  <si>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</si>
  <si>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</si>
  <si>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</si>
  <si>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</si>
  <si>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</si>
  <si>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</si>
  <si>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</si>
  <si>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</si>
  <si>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</si>
  <si>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</si>
  <si>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</si>
  <si>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</si>
  <si>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</si>
  <si>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</si>
  <si>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</si>
  <si>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</si>
  <si>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</si>
  <si>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</si>
  <si>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</si>
  <si>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</si>
  <si>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</si>
  <si>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</si>
  <si>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</si>
  <si>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</si>
  <si>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</si>
  <si>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</si>
  <si>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</si>
  <si>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</si>
  <si>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</si>
  <si>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</si>
  <si>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</si>
  <si>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</si>
  <si>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</si>
  <si>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</si>
  <si>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</si>
  <si>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</si>
  <si>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</si>
  <si>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</si>
  <si>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</si>
  <si>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</si>
  <si>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</si>
  <si>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</si>
  <si>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</si>
  <si>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</si>
  <si>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</si>
  <si>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</si>
  <si>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</si>
  <si>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</si>
  <si>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</si>
  <si>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</si>
  <si>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</si>
  <si>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</si>
  <si>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</si>
  <si>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</si>
  <si>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</si>
  <si>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</si>
  <si>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</si>
  <si>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</si>
  <si>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</si>
  <si>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</si>
  <si>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</si>
  <si>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</si>
  <si>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</si>
  <si>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</si>
  <si>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</si>
  <si>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</si>
  <si>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</si>
  <si>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</si>
  <si>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</si>
  <si>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</si>
  <si>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</si>
  <si>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</si>
  <si>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</si>
  <si>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</si>
  <si>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</si>
  <si>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</si>
  <si>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</si>
  <si>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</si>
  <si>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</si>
  <si>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</si>
  <si>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</si>
  <si>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</si>
  <si>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</si>
  <si>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</si>
  <si>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</si>
  <si>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</si>
  <si>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</si>
  <si>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</si>
  <si>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</si>
  <si>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</si>
  <si>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</si>
  <si>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</si>
  <si>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</si>
  <si>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</si>
  <si>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</si>
  <si>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</si>
  <si>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</si>
  <si>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</si>
  <si>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</si>
  <si>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</si>
  <si>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</si>
  <si>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</si>
  <si>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</si>
  <si>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</si>
  <si>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</si>
  <si>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</si>
  <si>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</si>
  <si>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</si>
  <si>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</si>
  <si>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</si>
  <si>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</si>
  <si>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</si>
  <si>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</si>
  <si>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</si>
  <si>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</si>
  <si>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</si>
  <si>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</si>
  <si>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</si>
  <si>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</si>
  <si>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</si>
  <si>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</si>
  <si>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</si>
  <si>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</si>
  <si>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</si>
  <si>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</si>
  <si>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</si>
  <si>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</si>
  <si>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</si>
  <si>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</si>
  <si>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</si>
  <si>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</si>
  <si>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</si>
  <si>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</si>
  <si>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</si>
  <si>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</si>
  <si>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</si>
  <si>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</si>
  <si>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</si>
  <si>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</si>
  <si>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</si>
  <si>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</si>
  <si>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</si>
  <si>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</si>
  <si>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</si>
  <si>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</si>
  <si>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</si>
  <si>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</si>
  <si>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</si>
  <si>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</si>
  <si>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</si>
  <si>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</si>
  <si>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</si>
  <si>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</si>
  <si>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</si>
  <si>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</si>
  <si>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</si>
  <si>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</si>
  <si>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</si>
  <si>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</si>
  <si>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</si>
  <si>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</si>
  <si>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</si>
  <si>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</si>
  <si>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</si>
  <si>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</si>
  <si>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</si>
  <si>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</si>
  <si>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</si>
  <si>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</si>
  <si>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</si>
  <si>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</si>
  <si>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</si>
  <si>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</si>
  <si>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</si>
  <si>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</si>
  <si>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</si>
  <si>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</si>
  <si>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</si>
  <si>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</si>
  <si>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</si>
  <si>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</si>
  <si>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</si>
  <si>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</si>
  <si>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</si>
  <si>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</si>
  <si>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</si>
  <si>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</si>
  <si>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</si>
  <si>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</si>
  <si>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</si>
  <si>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</si>
  <si>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</si>
  <si>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</si>
  <si>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</si>
  <si>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</si>
  <si>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</si>
  <si>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</si>
  <si>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</si>
  <si>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</si>
  <si>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</si>
  <si>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</si>
  <si>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</si>
  <si>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</si>
  <si>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</si>
  <si>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</si>
  <si>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</si>
  <si>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</si>
  <si>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</si>
  <si>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</si>
  <si>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</si>
  <si>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</si>
  <si>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</si>
  <si>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</si>
  <si>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</si>
  <si>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</si>
  <si>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</si>
  <si>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</si>
  <si>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</si>
  <si>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</si>
  <si>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</si>
  <si>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</si>
  <si>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</si>
  <si>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</si>
  <si>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</si>
  <si>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</si>
  <si>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</si>
  <si>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</si>
  <si>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</si>
  <si>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</si>
  <si>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</si>
  <si>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</si>
  <si>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</si>
  <si>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</si>
  <si>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</si>
  <si>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</si>
  <si>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</si>
  <si>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</si>
  <si>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</si>
  <si>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</si>
  <si>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</si>
  <si>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</si>
  <si>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</si>
  <si>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</si>
  <si>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</si>
  <si>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</si>
  <si>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</si>
  <si>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</si>
  <si>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</si>
  <si>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</si>
  <si>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</si>
  <si>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</si>
  <si>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</si>
  <si>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</si>
  <si>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</si>
  <si>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</si>
  <si>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</si>
  <si>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</si>
  <si>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</si>
  <si>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</si>
  <si>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</si>
  <si>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</si>
  <si>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</si>
  <si>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</si>
  <si>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</si>
  <si>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</si>
  <si>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</si>
  <si>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</si>
  <si>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</si>
  <si>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</si>
  <si>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</si>
  <si>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</si>
  <si>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</si>
  <si>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</si>
  <si>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</si>
  <si>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</si>
  <si>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</si>
  <si>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</si>
  <si>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</si>
  <si>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</si>
  <si>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</si>
  <si>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</si>
  <si>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</si>
  <si>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</si>
  <si>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</si>
  <si>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</si>
  <si>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</si>
  <si>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</si>
  <si>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</si>
  <si>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</si>
  <si>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</si>
  <si>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</si>
  <si>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</si>
  <si>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</si>
  <si>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</si>
  <si>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</si>
  <si>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</si>
  <si>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</si>
  <si>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</si>
  <si>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</si>
  <si>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</si>
  <si>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</si>
  <si>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</si>
  <si>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</si>
  <si>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</si>
  <si>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</si>
  <si>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</si>
  <si>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</si>
  <si>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</si>
  <si>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</si>
  <si>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</si>
  <si>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</si>
  <si>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</si>
  <si>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</si>
  <si>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</si>
  <si>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</si>
  <si>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</si>
  <si>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</si>
  <si>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</si>
  <si>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</si>
  <si>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</si>
  <si>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</si>
  <si>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</si>
  <si>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</si>
  <si>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</si>
  <si>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</si>
  <si>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</si>
  <si>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</si>
  <si>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</si>
  <si>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</si>
  <si>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</si>
  <si>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</si>
  <si>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</si>
  <si>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</si>
  <si>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</si>
  <si>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</si>
  <si>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</si>
  <si>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</si>
  <si>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</si>
  <si>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</si>
  <si>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</si>
  <si>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</si>
  <si>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</si>
  <si>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</si>
  <si>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</si>
  <si>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</si>
  <si>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</si>
  <si>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</si>
  <si>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</si>
  <si>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</si>
  <si>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</si>
  <si>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</si>
  <si>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</si>
  <si>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</si>
  <si>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</si>
  <si>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</si>
  <si>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</si>
  <si>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</si>
  <si>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</si>
  <si>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</si>
  <si>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</si>
  <si>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</si>
  <si>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</si>
  <si>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</si>
  <si>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</si>
  <si>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</si>
  <si>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</si>
  <si>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</si>
  <si>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</si>
  <si>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</si>
  <si>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</si>
  <si>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</si>
  <si>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</si>
  <si>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</si>
  <si>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</si>
  <si>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</si>
  <si>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</si>
  <si>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</si>
  <si>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</si>
  <si>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</si>
  <si>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</si>
  <si>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</si>
  <si>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</si>
  <si>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</si>
  <si>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</si>
  <si>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</si>
  <si>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</si>
  <si>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</si>
  <si>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</si>
  <si>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</si>
  <si>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</si>
  <si>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</si>
  <si>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</si>
  <si>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</si>
  <si>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</si>
  <si>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</si>
  <si>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</si>
  <si>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</si>
  <si>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</si>
  <si>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</si>
  <si>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</si>
  <si>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</si>
  <si>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</si>
  <si>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</si>
  <si>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</si>
  <si>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</si>
  <si>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</si>
  <si>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</si>
  <si>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</si>
  <si>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</si>
  <si>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</si>
  <si>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</si>
  <si>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</si>
  <si>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</si>
  <si>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</si>
  <si>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</si>
  <si>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</si>
  <si>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</si>
  <si>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</si>
  <si>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</si>
  <si>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</si>
  <si>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</si>
  <si>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</si>
  <si>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</si>
  <si>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</si>
  <si>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</si>
  <si>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</si>
  <si>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</si>
  <si>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</si>
  <si>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</si>
  <si>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</si>
  <si>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</si>
  <si>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</si>
  <si>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</si>
  <si>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</si>
  <si>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</si>
  <si>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</si>
  <si>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</si>
  <si>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</si>
  <si>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</si>
  <si>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</si>
  <si>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</si>
  <si>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</si>
  <si>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</si>
  <si>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</si>
  <si>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</si>
  <si>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</si>
  <si>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</si>
  <si>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</si>
  <si>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</si>
  <si>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</si>
  <si>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</si>
  <si>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</si>
  <si>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</si>
  <si>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</si>
  <si>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</si>
  <si>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</si>
  <si>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</si>
  <si>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</si>
  <si>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</si>
  <si>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</si>
  <si>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</si>
  <si>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</si>
  <si>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</si>
  <si>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</si>
  <si>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</si>
  <si>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</si>
  <si>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</si>
  <si>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</si>
  <si>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</si>
  <si>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</si>
  <si>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</si>
  <si>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</si>
  <si>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</si>
  <si>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</si>
  <si>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</si>
  <si>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</si>
  <si>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</si>
  <si>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</si>
  <si>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</si>
  <si>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</si>
  <si>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</si>
  <si>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</si>
  <si>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</si>
  <si>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</si>
  <si>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</si>
  <si>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</si>
  <si>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</si>
  <si>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</si>
  <si>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</si>
  <si>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</si>
  <si>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</si>
  <si>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</si>
  <si>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</si>
  <si>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</si>
  <si>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</si>
  <si>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</si>
  <si>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</si>
  <si>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</si>
  <si>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</si>
  <si>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</si>
  <si>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</si>
  <si>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</si>
  <si>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</si>
  <si>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</si>
  <si>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</si>
  <si>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</si>
  <si>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</si>
  <si>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</si>
  <si>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</si>
  <si>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</si>
  <si>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</si>
  <si>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</si>
  <si>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</si>
  <si>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</si>
  <si>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</si>
  <si>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</si>
  <si>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</si>
  <si>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</si>
  <si>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</si>
  <si>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</si>
  <si>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</si>
  <si>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</si>
  <si>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</si>
  <si>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</si>
  <si>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</si>
  <si>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</si>
  <si>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</si>
  <si>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</si>
  <si>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</si>
  <si>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</si>
  <si>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</si>
  <si>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</si>
  <si>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</si>
  <si>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</si>
  <si>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</si>
  <si>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</si>
  <si>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</si>
  <si>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</si>
  <si>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</si>
  <si>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</si>
  <si>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</si>
  <si>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</si>
  <si>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</si>
  <si>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</si>
  <si>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</si>
  <si>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</si>
  <si>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</si>
  <si>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</si>
  <si>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</si>
  <si>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</si>
  <si>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</si>
  <si>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</si>
  <si>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</si>
  <si>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</si>
  <si>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</si>
  <si>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</si>
  <si>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</si>
  <si>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</si>
  <si>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</si>
  <si>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</si>
  <si>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</si>
  <si>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</si>
  <si>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</si>
  <si>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</si>
  <si>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</si>
  <si>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</si>
  <si>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</si>
  <si>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</si>
  <si>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</si>
  <si>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</si>
  <si>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</si>
  <si>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</si>
  <si>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</si>
  <si>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</si>
  <si>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</si>
  <si>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</si>
  <si>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</si>
  <si>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</si>
  <si>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</si>
  <si>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</si>
  <si>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</si>
  <si>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</si>
  <si>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</si>
  <si>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</si>
  <si>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</si>
  <si>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</si>
  <si>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</si>
  <si>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</si>
  <si>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</si>
  <si>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</si>
  <si>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</si>
  <si>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</si>
  <si>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</si>
  <si>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</si>
  <si>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</si>
  <si>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</si>
  <si>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</si>
  <si>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</si>
  <si>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</si>
  <si>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</si>
  <si>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</si>
  <si>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</si>
  <si>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</si>
  <si>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</si>
  <si>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</si>
  <si>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</si>
  <si>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</si>
  <si>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</si>
  <si>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</si>
  <si>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</si>
  <si>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</si>
  <si>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</si>
  <si>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</si>
  <si>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</si>
  <si>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</si>
  <si>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</si>
  <si>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</si>
  <si>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</si>
  <si>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</si>
  <si>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</si>
  <si>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</si>
  <si>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</si>
  <si>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</si>
  <si>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</si>
  <si>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</si>
  <si>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</si>
  <si>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</si>
  <si>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</si>
  <si>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</si>
  <si>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</si>
  <si>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</si>
  <si>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</si>
  <si>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</si>
  <si>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</si>
  <si>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</si>
  <si>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</si>
  <si>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</si>
  <si>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</si>
  <si>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</si>
  <si>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</si>
  <si>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</si>
  <si>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</si>
  <si>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</si>
  <si>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</si>
  <si>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</si>
  <si>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</si>
  <si>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</si>
  <si>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</si>
  <si>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</si>
  <si>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</si>
  <si>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</si>
  <si>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</si>
  <si>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</si>
  <si>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</si>
  <si>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</si>
  <si>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</si>
  <si>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</si>
  <si>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</si>
  <si>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</si>
  <si>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</si>
  <si>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</si>
  <si>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</si>
  <si>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</si>
  <si>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</si>
  <si>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</si>
  <si>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</si>
  <si>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</si>
  <si>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</si>
  <si>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</si>
  <si>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</si>
  <si>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</si>
  <si>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</si>
  <si>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</si>
  <si>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</si>
  <si>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</si>
  <si>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</si>
  <si>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</si>
  <si>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</si>
  <si>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</si>
  <si>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</si>
  <si>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</si>
  <si>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</si>
  <si>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</si>
  <si>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</si>
  <si>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</si>
  <si>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</si>
  <si>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</si>
  <si>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</si>
  <si>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</si>
  <si>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</si>
  <si>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</si>
  <si>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</si>
  <si>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</si>
  <si>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</si>
  <si>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</si>
  <si>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</si>
  <si>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</si>
  <si>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</si>
  <si>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</si>
  <si>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</si>
  <si>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</si>
  <si>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</si>
  <si>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</si>
  <si>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</si>
  <si>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</si>
  <si>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</si>
  <si>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</si>
  <si>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</si>
  <si>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</si>
  <si>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</si>
  <si>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</si>
  <si>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</si>
  <si>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</si>
  <si>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</si>
  <si>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</si>
  <si>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</si>
  <si>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</si>
  <si>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</si>
  <si>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</si>
  <si>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</si>
  <si>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</si>
  <si>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</si>
  <si>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</si>
  <si>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</si>
  <si>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</si>
  <si>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</si>
  <si>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</si>
  <si>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</si>
  <si>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</si>
  <si>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</si>
  <si>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</si>
  <si>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</si>
  <si>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</si>
  <si>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</si>
  <si>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</si>
  <si>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</si>
  <si>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</si>
  <si>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</si>
  <si>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</si>
  <si>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</si>
  <si>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</si>
  <si>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</si>
  <si>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</si>
  <si>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</si>
  <si>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</si>
  <si>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</si>
  <si>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</si>
  <si>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</si>
  <si>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</si>
  <si>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</si>
  <si>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</si>
  <si>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</si>
  <si>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</si>
  <si>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</si>
  <si>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</si>
  <si>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</si>
  <si>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</si>
  <si>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</si>
  <si>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</si>
  <si>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</si>
  <si>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</si>
  <si>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</si>
  <si>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</si>
  <si>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</si>
  <si>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</si>
  <si>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</si>
  <si>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</si>
  <si>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</si>
  <si>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</si>
  <si>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</si>
  <si>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</si>
  <si>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</si>
  <si>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</si>
  <si>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</si>
  <si>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</si>
  <si>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</si>
  <si>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</si>
  <si>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</si>
  <si>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</si>
  <si>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</si>
  <si>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</si>
  <si>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</si>
  <si>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</si>
  <si>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</si>
  <si>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</si>
  <si>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</si>
  <si>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</si>
  <si>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</si>
  <si>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</si>
  <si>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</si>
  <si>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</si>
  <si>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</si>
  <si>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</si>
  <si>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</si>
  <si>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</si>
  <si>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</si>
  <si>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</si>
  <si>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</si>
  <si>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</si>
  <si>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</si>
  <si>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</si>
  <si>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</si>
  <si>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</si>
  <si>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</si>
  <si>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</si>
  <si>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</si>
  <si>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</si>
  <si>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</si>
  <si>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</si>
  <si>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</si>
  <si>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</si>
  <si>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</si>
  <si>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</si>
  <si>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</si>
  <si>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</si>
  <si>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</si>
  <si>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</si>
  <si>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</si>
  <si>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</si>
  <si>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</si>
  <si>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</si>
  <si>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</si>
  <si>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</si>
  <si>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</si>
  <si>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</si>
  <si>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</si>
  <si>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</si>
  <si>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</si>
  <si>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</si>
  <si>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</si>
  <si>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</si>
  <si>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</si>
  <si>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</si>
  <si>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</si>
  <si>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</si>
  <si>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</si>
  <si>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</si>
  <si>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</si>
  <si>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</si>
  <si>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</si>
  <si>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</si>
  <si>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</si>
  <si>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</si>
  <si>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</si>
  <si>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</si>
  <si>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</si>
  <si>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</si>
  <si>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</si>
  <si>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</si>
  <si>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</si>
  <si>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</si>
  <si>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</si>
  <si>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</si>
  <si>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</si>
  <si>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</si>
  <si>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</si>
  <si>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</si>
  <si>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</si>
  <si>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</si>
  <si>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</si>
  <si>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</si>
  <si>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</si>
  <si>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</si>
  <si>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</si>
  <si>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</si>
  <si>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</si>
  <si>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</si>
  <si>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</si>
  <si>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</si>
  <si>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</si>
  <si>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</si>
  <si>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</si>
  <si>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</si>
  <si>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</si>
  <si>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</si>
  <si>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</si>
  <si>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</si>
  <si>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</si>
  <si>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</si>
  <si>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</si>
  <si>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</si>
  <si>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</si>
  <si>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</si>
  <si>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</si>
  <si>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</si>
  <si>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</si>
  <si>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</si>
  <si>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</si>
  <si>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</si>
  <si>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</si>
  <si>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</si>
  <si>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</si>
  <si>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</si>
  <si>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</si>
  <si>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</si>
  <si>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</si>
  <si>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</si>
  <si>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</si>
  <si>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</si>
  <si>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</si>
  <si>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</si>
  <si>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</si>
  <si>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</si>
  <si>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</si>
  <si>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</si>
  <si>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</si>
  <si>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</si>
  <si>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</si>
  <si>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</si>
  <si>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</si>
  <si>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</si>
  <si>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</si>
  <si>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</si>
  <si>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</si>
  <si>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</si>
  <si>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</si>
  <si>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</si>
  <si>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</si>
  <si>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</si>
  <si>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</si>
  <si>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</si>
  <si>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</si>
  <si>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</si>
  <si>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</si>
  <si>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</si>
  <si>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</si>
  <si>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</si>
  <si>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</si>
  <si>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</si>
  <si>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</si>
  <si>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</si>
  <si>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</si>
  <si>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</si>
  <si>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</si>
  <si>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</si>
  <si>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</si>
  <si>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</si>
  <si>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</si>
  <si>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</si>
  <si>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</si>
  <si>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</si>
  <si>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</si>
  <si>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</si>
  <si>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</si>
  <si>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</si>
  <si>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</si>
  <si>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</si>
  <si>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</si>
  <si>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</si>
  <si>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</si>
  <si>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</si>
  <si>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</si>
  <si>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</si>
  <si>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</si>
  <si>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</si>
  <si>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</si>
  <si>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</si>
  <si>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</si>
  <si>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</si>
  <si>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</si>
  <si>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</si>
  <si>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</si>
  <si>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</si>
  <si>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</si>
  <si>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</si>
  <si>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</si>
  <si>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</si>
  <si>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</si>
  <si>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</si>
  <si>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</si>
  <si>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</si>
  <si>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</si>
  <si>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</si>
  <si>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</si>
  <si>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</si>
  <si>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</si>
  <si>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</si>
  <si>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</si>
  <si>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</si>
  <si>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</si>
  <si>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</si>
  <si>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</si>
  <si>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</si>
  <si>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</si>
  <si>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</si>
  <si>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</si>
  <si>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</si>
  <si>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</si>
  <si>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</si>
  <si>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</si>
  <si>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</si>
  <si>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</si>
  <si>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</si>
  <si>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</si>
  <si>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</si>
  <si>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</si>
  <si>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</si>
  <si>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</si>
  <si>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</si>
  <si>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</si>
  <si>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</si>
  <si>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</si>
  <si>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</si>
  <si>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</si>
  <si>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</si>
  <si>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</si>
  <si>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</si>
  <si>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</si>
  <si>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</si>
  <si>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</si>
  <si>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</si>
  <si>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</si>
  <si>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</si>
  <si>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</si>
  <si>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</si>
  <si>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</si>
  <si>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</si>
  <si>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</si>
  <si>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</si>
  <si>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</si>
  <si>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</si>
  <si>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</si>
  <si>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</si>
  <si>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</si>
  <si>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</si>
  <si>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</si>
  <si>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</si>
  <si>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</si>
  <si>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</si>
  <si>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</si>
  <si>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</si>
  <si>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</si>
  <si>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</si>
  <si>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</si>
  <si>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</si>
  <si>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</si>
  <si>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</si>
  <si>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</si>
  <si>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</si>
  <si>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</si>
  <si>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</si>
  <si>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</si>
  <si>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</si>
  <si>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</si>
  <si>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</si>
  <si>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</si>
  <si>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</si>
  <si>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</si>
  <si>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</si>
  <si>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</si>
  <si>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</si>
  <si>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</si>
  <si>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</si>
  <si>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</si>
  <si>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</si>
  <si>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</si>
  <si>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</si>
  <si>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</si>
  <si>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</si>
  <si>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</si>
  <si>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</si>
  <si>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</si>
  <si>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</si>
  <si>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</si>
  <si>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</si>
  <si>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</si>
  <si>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</si>
  <si>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</si>
  <si>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</si>
  <si>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</si>
  <si>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</si>
  <si>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</si>
  <si>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</si>
  <si>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</si>
  <si>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</si>
  <si>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</si>
  <si>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</si>
  <si>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</si>
  <si>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</si>
  <si>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</si>
  <si>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</si>
  <si>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</si>
  <si>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</si>
  <si>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</si>
  <si>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</si>
  <si>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</si>
  <si>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</si>
  <si>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</si>
  <si>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</si>
  <si>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</si>
  <si>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</si>
  <si>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</si>
  <si>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</si>
  <si>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</si>
  <si>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</si>
  <si>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</si>
  <si>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</si>
  <si>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</si>
  <si>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</si>
  <si>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</si>
  <si>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</si>
  <si>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</si>
  <si>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</si>
  <si>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</si>
  <si>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</si>
  <si>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</si>
  <si>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</si>
  <si>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</si>
  <si>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</si>
  <si>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</si>
  <si>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</si>
  <si>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</si>
  <si>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</si>
  <si>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</si>
  <si>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</si>
  <si>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</si>
  <si>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</si>
  <si>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</si>
  <si>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</si>
  <si>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</si>
  <si>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</si>
  <si>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</si>
  <si>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</si>
  <si>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</si>
  <si>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</si>
  <si>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</si>
  <si>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</si>
  <si>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</si>
  <si>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</si>
  <si>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</si>
  <si>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</si>
  <si>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</si>
  <si>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</si>
  <si>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</si>
  <si>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</si>
  <si>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</si>
  <si>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</si>
  <si>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</si>
  <si>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</si>
  <si>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</si>
  <si>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</si>
  <si>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</si>
  <si>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</si>
  <si>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</si>
  <si>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</si>
  <si>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</si>
  <si>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</si>
  <si>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</si>
  <si>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</si>
  <si>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</si>
  <si>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</si>
  <si>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</si>
  <si>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</si>
  <si>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</si>
  <si>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</si>
  <si>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</si>
  <si>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</si>
  <si>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</si>
  <si>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</si>
  <si>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</si>
  <si>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</si>
  <si>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</si>
  <si>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</si>
  <si>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</si>
  <si>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</si>
  <si>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</si>
  <si>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</si>
  <si>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</si>
  <si>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</si>
  <si>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</si>
  <si>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</si>
  <si>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</si>
  <si>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</si>
  <si>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</si>
  <si>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</si>
  <si>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</si>
  <si>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</si>
  <si>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</si>
  <si>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</si>
  <si>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</si>
  <si>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</si>
  <si>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</si>
  <si>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</si>
  <si>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</si>
  <si>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</si>
  <si>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</si>
  <si>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</si>
  <si>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</si>
  <si>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</si>
  <si>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</si>
  <si>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</si>
  <si>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</si>
  <si>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</si>
  <si>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</si>
  <si>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</si>
  <si>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</si>
  <si>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</si>
  <si>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</si>
  <si>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</si>
  <si>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</si>
  <si>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</si>
  <si>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</si>
  <si>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</si>
  <si>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</si>
  <si>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</si>
  <si>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</si>
  <si>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</si>
  <si>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</si>
  <si>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</si>
  <si>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</si>
  <si>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</si>
  <si>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</si>
  <si>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</si>
  <si>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</si>
  <si>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</si>
  <si>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</si>
  <si>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</si>
  <si>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</si>
  <si>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</si>
  <si>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</si>
  <si>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</si>
  <si>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</si>
  <si>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</si>
  <si>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</si>
  <si>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</si>
  <si>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</si>
  <si>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</si>
  <si>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</si>
  <si>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</si>
  <si>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</si>
  <si>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</si>
  <si>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</si>
  <si>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</si>
  <si>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</si>
  <si>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</si>
  <si>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</si>
  <si>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</si>
  <si>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</si>
  <si>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</si>
  <si>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</si>
  <si>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</si>
  <si>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</si>
  <si>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</si>
  <si>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</si>
  <si>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</si>
  <si>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</si>
  <si>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</si>
  <si>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</si>
  <si>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</si>
  <si>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</si>
  <si>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</si>
  <si>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</si>
  <si>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</si>
  <si>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</si>
  <si>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</si>
  <si>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</si>
  <si>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</si>
  <si>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</si>
  <si>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</si>
  <si>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</si>
  <si>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</si>
  <si>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</si>
  <si>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</si>
  <si>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</si>
  <si>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</si>
  <si>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</si>
  <si>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</si>
  <si>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</si>
  <si>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</si>
  <si>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</si>
  <si>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</si>
  <si>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</si>
  <si>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</si>
  <si>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</si>
  <si>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</si>
  <si>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</si>
  <si>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</si>
  <si>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</si>
  <si>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</si>
  <si>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</si>
  <si>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</si>
  <si>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</si>
  <si>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</si>
  <si>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</si>
  <si>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</si>
  <si>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</si>
  <si>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</si>
  <si>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</si>
  <si>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</si>
  <si>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</si>
  <si>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</si>
  <si>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</si>
  <si>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</si>
  <si>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</si>
  <si>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</si>
  <si>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</si>
  <si>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</si>
  <si>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</si>
  <si>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</si>
  <si>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</si>
  <si>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</si>
  <si>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</si>
  <si>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</si>
  <si>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</si>
  <si>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</si>
  <si>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</si>
  <si>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</si>
  <si>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</si>
  <si>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</si>
  <si>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</si>
  <si>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</si>
  <si>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</si>
  <si>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</si>
  <si>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</si>
  <si>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</si>
  <si>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</si>
  <si>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</si>
  <si>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</si>
  <si>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</si>
  <si>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</si>
  <si>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</si>
  <si>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</si>
  <si>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</si>
  <si>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</si>
  <si>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</si>
  <si>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</si>
  <si>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</si>
  <si>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</si>
  <si>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</si>
  <si>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</si>
  <si>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</si>
  <si>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</si>
  <si>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</si>
  <si>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</si>
  <si>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</si>
  <si>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</si>
  <si>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</si>
  <si>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</si>
  <si>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</si>
  <si>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</si>
  <si>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</si>
  <si>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</si>
  <si>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</si>
  <si>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</si>
  <si>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</si>
  <si>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</si>
  <si>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</si>
  <si>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</si>
  <si>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</si>
  <si>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</si>
  <si>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</si>
  <si>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</si>
  <si>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</si>
  <si>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</si>
  <si>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</si>
  <si>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</si>
  <si>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</si>
  <si>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</si>
  <si>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</si>
  <si>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</si>
  <si>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</si>
  <si>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</si>
  <si>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</si>
  <si>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</si>
  <si>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</si>
  <si>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</si>
  <si>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</si>
  <si>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</si>
  <si>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</si>
  <si>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</si>
  <si>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</si>
  <si>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</si>
  <si>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</si>
  <si>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</si>
  <si>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</si>
  <si>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</si>
  <si>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</si>
  <si>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</si>
  <si>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</si>
  <si>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</si>
  <si>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</si>
  <si>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</si>
  <si>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</si>
  <si>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</si>
  <si>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</si>
  <si>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</si>
  <si>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</si>
  <si>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</si>
  <si>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</si>
  <si>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</si>
  <si>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</si>
  <si>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</si>
  <si>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</si>
  <si>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</si>
  <si>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</si>
  <si>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</si>
  <si>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</si>
  <si>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</si>
  <si>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</si>
  <si>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</si>
  <si>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</si>
  <si>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</si>
  <si>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</si>
  <si>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</si>
  <si>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</si>
  <si>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</si>
  <si>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</si>
  <si>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</si>
  <si>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</si>
  <si>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</si>
  <si>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</si>
  <si>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</si>
  <si>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</si>
  <si>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</si>
  <si>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</si>
  <si>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</si>
  <si>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</si>
  <si>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</si>
  <si>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</si>
  <si>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</si>
  <si>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</si>
  <si>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</si>
  <si>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</si>
  <si>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</si>
  <si>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</si>
  <si>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</si>
  <si>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</si>
  <si>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</si>
  <si>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</si>
  <si>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</si>
  <si>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</si>
  <si>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</si>
  <si>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</si>
  <si>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</si>
  <si>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</si>
  <si>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</si>
  <si>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</si>
  <si>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</si>
  <si>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</si>
  <si>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</si>
  <si>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</si>
  <si>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</si>
  <si>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</si>
  <si>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</si>
  <si>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</si>
  <si>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</si>
  <si>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</si>
  <si>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</si>
  <si>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</si>
  <si>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</si>
  <si>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</si>
  <si>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</si>
  <si>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</si>
  <si>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</si>
  <si>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</si>
  <si>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</si>
  <si>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</si>
  <si>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</si>
  <si>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</si>
  <si>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</si>
  <si>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</si>
  <si>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</si>
  <si>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</si>
  <si>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</si>
  <si>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</si>
  <si>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</si>
  <si>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</si>
  <si>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</si>
  <si>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</si>
  <si>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</si>
  <si>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</si>
  <si>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</si>
  <si>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</si>
  <si>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</si>
  <si>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</si>
  <si>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</si>
  <si>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</si>
  <si>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</si>
  <si>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</si>
  <si>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</si>
  <si>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</si>
  <si>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</si>
  <si>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</si>
  <si>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</si>
  <si>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</si>
  <si>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</si>
  <si>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</si>
  <si>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</si>
  <si>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</si>
  <si>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</si>
  <si>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</si>
  <si>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</si>
  <si>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</si>
  <si>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</si>
  <si>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</si>
  <si>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</si>
  <si>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</si>
  <si>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</si>
  <si>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</si>
  <si>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</si>
  <si>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</si>
  <si>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</si>
  <si>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</si>
  <si>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</si>
  <si>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</si>
  <si>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</si>
  <si>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</si>
  <si>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</si>
  <si>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</si>
  <si>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</si>
  <si>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</si>
  <si>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</si>
  <si>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</si>
  <si>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</si>
  <si>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</si>
  <si>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</si>
  <si>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</si>
  <si>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</si>
  <si>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</si>
  <si>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</si>
  <si>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</si>
  <si>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</si>
  <si>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</si>
  <si>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</si>
  <si>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</si>
  <si>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</si>
  <si>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</si>
  <si>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</si>
  <si>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</si>
  <si>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</si>
  <si>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</si>
  <si>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</si>
  <si>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</si>
  <si>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</si>
  <si>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</si>
  <si>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</si>
  <si>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</si>
  <si>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</si>
  <si>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</si>
  <si>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</si>
  <si>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</si>
  <si>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</si>
  <si>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</si>
  <si>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</si>
  <si>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</si>
  <si>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</si>
  <si>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</si>
  <si>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</si>
  <si>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</si>
  <si>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</si>
  <si>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</si>
  <si>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</si>
  <si>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</si>
  <si>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</si>
  <si>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</si>
  <si>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</si>
  <si>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</si>
  <si>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</si>
  <si>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</si>
  <si>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</si>
  <si>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</si>
  <si>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</si>
  <si>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</si>
  <si>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</si>
  <si>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</si>
  <si>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</si>
  <si>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</si>
  <si>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</si>
  <si>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</si>
  <si>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</si>
  <si>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</si>
  <si>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</si>
  <si>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</si>
  <si>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</si>
  <si>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</si>
  <si>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</si>
  <si>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</si>
  <si>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</si>
  <si>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</si>
  <si>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</si>
  <si>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</si>
  <si>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</si>
  <si>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</si>
  <si>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</si>
  <si>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</si>
  <si>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</si>
  <si>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</si>
  <si>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</si>
  <si>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</si>
  <si>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</si>
  <si>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</si>
  <si>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</si>
  <si>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</si>
  <si>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</si>
  <si>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</si>
  <si>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</si>
  <si>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</si>
  <si>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</si>
  <si>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</si>
  <si>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</si>
  <si>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</si>
  <si>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</si>
  <si>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</si>
  <si>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</si>
  <si>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</si>
  <si>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</si>
  <si>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</si>
  <si>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</si>
  <si>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</si>
  <si>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</si>
  <si>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</si>
  <si>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</si>
  <si>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</si>
  <si>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</si>
  <si>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</si>
  <si>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</si>
  <si>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</si>
  <si>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</si>
  <si>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</si>
  <si>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</si>
  <si>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</si>
  <si>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</si>
  <si>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</si>
  <si>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</si>
  <si>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</si>
  <si>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</si>
  <si>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</si>
  <si>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</si>
  <si>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</si>
  <si>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</si>
  <si>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</si>
  <si>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</si>
  <si>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</si>
  <si>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</si>
  <si>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</si>
  <si>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</si>
  <si>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</si>
  <si>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</si>
  <si>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</si>
  <si>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</si>
  <si>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</si>
  <si>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</si>
  <si>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</si>
  <si>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</si>
  <si>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</si>
  <si>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</si>
  <si>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</si>
  <si>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</si>
  <si>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</si>
  <si>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</si>
  <si>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</si>
  <si>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</si>
  <si>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</si>
  <si>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</si>
  <si>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</si>
  <si>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</si>
  <si>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</si>
  <si>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</si>
  <si>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</si>
  <si>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</si>
  <si>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</si>
  <si>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</si>
  <si>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</si>
  <si>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</si>
  <si>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</si>
  <si>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</si>
  <si>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</si>
  <si>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</si>
  <si>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</si>
  <si>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</si>
  <si>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</si>
  <si>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</si>
  <si>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</si>
  <si>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</si>
  <si>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</si>
  <si>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</si>
  <si>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</si>
  <si>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</si>
  <si>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</si>
  <si>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</si>
  <si>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</si>
  <si>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</si>
  <si>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</si>
  <si>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</si>
  <si>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</si>
  <si>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</si>
  <si>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</si>
  <si>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</si>
  <si>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</si>
  <si>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</si>
  <si>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</si>
  <si>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</si>
  <si>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</si>
  <si>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</si>
  <si>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</si>
  <si>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</si>
  <si>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</si>
  <si>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</si>
  <si>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</si>
  <si>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</si>
  <si>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</si>
  <si>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</si>
  <si>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</si>
  <si>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</si>
  <si>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</si>
  <si>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</si>
  <si>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</si>
  <si>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</si>
  <si>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</si>
  <si>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</si>
  <si>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</si>
  <si>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</si>
  <si>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</si>
  <si>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</si>
  <si>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</si>
  <si>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</si>
  <si>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</si>
  <si>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</si>
  <si>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</si>
  <si>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</si>
  <si>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</si>
  <si>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</si>
  <si>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</si>
  <si>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</si>
  <si>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</si>
  <si>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</si>
  <si>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</si>
  <si>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</si>
  <si>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</si>
  <si>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</si>
  <si>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</si>
  <si>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</si>
  <si>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</si>
  <si>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</si>
  <si>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</si>
  <si>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</si>
  <si>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</si>
  <si>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</si>
  <si>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</si>
  <si>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</si>
  <si>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</si>
  <si>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</si>
  <si>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</si>
  <si>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</si>
  <si>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</si>
  <si>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</si>
  <si>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</si>
  <si>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</si>
  <si>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</si>
  <si>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</si>
  <si>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</si>
  <si>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</si>
  <si>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</si>
  <si>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</si>
  <si>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</si>
  <si>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</si>
  <si>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</si>
  <si>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</si>
  <si>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</si>
  <si>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</si>
  <si>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</si>
  <si>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</si>
  <si>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</si>
  <si>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</si>
  <si>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</si>
  <si>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</si>
  <si>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</si>
  <si>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</si>
  <si>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</si>
  <si>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</si>
  <si>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</si>
  <si>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</si>
  <si>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</si>
  <si>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</si>
  <si>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</si>
  <si>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</si>
  <si>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</si>
  <si>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</si>
  <si>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</si>
  <si>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</si>
  <si>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</si>
  <si>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</si>
  <si>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</si>
  <si>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</si>
  <si>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</si>
  <si>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</si>
  <si>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</si>
  <si>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</si>
  <si>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</si>
  <si>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</si>
  <si>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</si>
  <si>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</si>
  <si>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</si>
  <si>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</si>
  <si>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</si>
  <si>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</si>
  <si>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</si>
  <si>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</si>
  <si>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</si>
  <si>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</si>
  <si>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</si>
  <si>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</si>
  <si>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</si>
  <si>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</si>
  <si>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</si>
  <si>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</si>
  <si>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</si>
  <si>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</si>
  <si>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</si>
  <si>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</si>
  <si>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</si>
  <si>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</si>
  <si>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</si>
  <si>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</si>
  <si>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</si>
  <si>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</si>
  <si>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</si>
  <si>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</si>
  <si>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</si>
  <si>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</si>
  <si>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</si>
  <si>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</si>
  <si>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</si>
  <si>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</si>
  <si>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</si>
  <si>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</si>
  <si>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</si>
  <si>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</si>
  <si>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</si>
  <si>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</si>
  <si>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</si>
  <si>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</si>
  <si>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</si>
  <si>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</si>
  <si>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</si>
  <si>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</si>
  <si>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</si>
  <si>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</si>
  <si>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</si>
  <si>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</si>
  <si>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</si>
  <si>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</si>
  <si>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</si>
  <si>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</si>
  <si>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</si>
  <si>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</si>
  <si>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</si>
  <si>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</si>
  <si>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</si>
  <si>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</si>
  <si>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</si>
  <si>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</si>
  <si>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</si>
  <si>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</si>
  <si>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</si>
  <si>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</si>
  <si>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</si>
  <si>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</si>
  <si>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</si>
  <si>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</si>
  <si>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</si>
  <si>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</si>
  <si>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</si>
  <si>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</si>
  <si>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</si>
  <si>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</si>
  <si>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</si>
  <si>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</si>
  <si>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</si>
  <si>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</si>
  <si>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</si>
  <si>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</si>
  <si>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</si>
  <si>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</si>
  <si>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</si>
  <si>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</si>
  <si>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</si>
  <si>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</si>
  <si>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</si>
  <si>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</si>
  <si>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</si>
  <si>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</si>
  <si>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</si>
  <si>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</si>
  <si>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</si>
  <si>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</si>
  <si>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</si>
  <si>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</si>
  <si>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</si>
  <si>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</si>
  <si>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</si>
  <si>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</si>
  <si>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</si>
  <si>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</si>
  <si>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</si>
  <si>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</si>
  <si>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</si>
  <si>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</si>
  <si>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</si>
  <si>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</si>
  <si>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</si>
  <si>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</si>
  <si>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</si>
  <si>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</si>
  <si>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</si>
  <si>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</si>
  <si>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</si>
  <si>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</si>
  <si>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</si>
  <si>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</si>
  <si>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</si>
  <si>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</si>
  <si>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</si>
  <si>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</si>
  <si>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</si>
  <si>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</si>
  <si>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</si>
  <si>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</si>
  <si>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</si>
  <si>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</si>
  <si>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</si>
  <si>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</si>
  <si>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</si>
  <si>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</si>
  <si>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</si>
  <si>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</si>
  <si>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</si>
  <si>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</si>
  <si>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</si>
  <si>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</si>
  <si>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</si>
  <si>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</si>
  <si>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</si>
  <si>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</si>
  <si>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</si>
  <si>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</si>
  <si>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</si>
  <si>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</si>
  <si>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</si>
  <si>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</si>
  <si>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</si>
  <si>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</si>
  <si>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</si>
  <si>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</si>
  <si>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</si>
  <si>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</si>
  <si>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</si>
  <si>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</si>
  <si>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</si>
  <si>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</si>
  <si>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</si>
  <si>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</si>
  <si>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</si>
  <si>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</si>
  <si>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</si>
  <si>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</si>
  <si>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</si>
  <si>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</si>
  <si>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</si>
  <si>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</si>
  <si>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</si>
  <si>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</si>
  <si>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</si>
  <si>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</si>
  <si>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</si>
  <si>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</si>
  <si>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</si>
  <si>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</si>
  <si>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</si>
  <si>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</si>
  <si>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</si>
  <si>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</si>
  <si>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</si>
  <si>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</si>
  <si>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</si>
  <si>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</si>
  <si>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</si>
  <si>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</si>
  <si>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</si>
  <si>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</si>
  <si>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</si>
  <si>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</si>
  <si>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</si>
  <si>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</si>
  <si>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</si>
  <si>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</si>
  <si>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</si>
  <si>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</si>
  <si>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</si>
  <si>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</si>
  <si>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</si>
  <si>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</si>
  <si>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</si>
  <si>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</si>
  <si>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</si>
  <si>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</si>
  <si>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</si>
  <si>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</si>
  <si>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</si>
  <si>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</si>
  <si>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</si>
  <si>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</si>
  <si>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</si>
  <si>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</si>
  <si>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</si>
  <si>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</si>
  <si>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</si>
  <si>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</si>
  <si>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</si>
  <si>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</si>
  <si>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</si>
  <si>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</si>
  <si>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</si>
  <si>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</si>
  <si>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</si>
  <si>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</si>
  <si>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</si>
  <si>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</si>
  <si>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</si>
  <si>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</si>
  <si>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</si>
  <si>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</si>
  <si>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</si>
  <si>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</si>
  <si>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</si>
  <si>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</si>
  <si>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</si>
  <si>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</si>
  <si>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</si>
  <si>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</si>
  <si>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</si>
  <si>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</si>
  <si>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</si>
  <si>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</si>
  <si>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</si>
  <si>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</si>
  <si>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</si>
  <si>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</si>
  <si>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</si>
  <si>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</si>
  <si>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</si>
  <si>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</si>
  <si>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</si>
  <si>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</si>
  <si>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</si>
  <si>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</si>
  <si>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</si>
  <si>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</si>
  <si>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</si>
  <si>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</si>
  <si>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</si>
  <si>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</si>
  <si>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</si>
  <si>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</si>
  <si>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</si>
  <si>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</si>
  <si>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</si>
  <si>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</si>
  <si>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</si>
  <si>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</si>
  <si>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</si>
  <si>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</si>
  <si>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</si>
  <si>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</si>
  <si>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</si>
  <si>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</si>
  <si>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</si>
  <si>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</si>
  <si>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</si>
  <si>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</si>
  <si>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</si>
  <si>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</si>
  <si>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</si>
  <si>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</si>
  <si>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</si>
  <si>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</si>
  <si>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</si>
  <si>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</si>
  <si>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</si>
  <si>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</si>
  <si>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</si>
  <si>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</si>
  <si>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</si>
  <si>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</si>
  <si>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</si>
  <si>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</si>
  <si>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</si>
  <si>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</si>
  <si>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</si>
  <si>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</si>
  <si>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</si>
  <si>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</si>
  <si>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</si>
  <si>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</si>
  <si>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</si>
  <si>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</si>
  <si>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</si>
  <si>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</si>
  <si>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</si>
  <si>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</si>
  <si>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</si>
  <si>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</si>
  <si>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</si>
  <si>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</si>
  <si>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</si>
  <si>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</si>
  <si>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</si>
  <si>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</si>
  <si>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</si>
  <si>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</si>
  <si>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</si>
  <si>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</si>
  <si>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</si>
  <si>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</si>
  <si>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</si>
  <si>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</si>
  <si>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</si>
  <si>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</si>
  <si>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</si>
  <si>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</si>
  <si>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</si>
  <si>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</si>
  <si>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</si>
  <si>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</si>
  <si>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</si>
  <si>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</si>
  <si>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</si>
  <si>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</si>
  <si>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</si>
  <si>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</si>
  <si>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</si>
  <si>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</si>
  <si>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</si>
  <si>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</si>
  <si>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</si>
  <si>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</si>
  <si>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</si>
  <si>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</si>
  <si>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</si>
  <si>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</si>
  <si>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</si>
  <si>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</si>
  <si>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</si>
  <si>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</si>
  <si>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</si>
  <si>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</si>
  <si>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</si>
  <si>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</si>
  <si>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</si>
  <si>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</si>
  <si>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</si>
  <si>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</si>
  <si>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</si>
  <si>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</si>
  <si>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</si>
  <si>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</si>
  <si>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</si>
  <si>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</si>
  <si>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</si>
  <si>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</si>
  <si>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</si>
  <si>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</si>
  <si>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</si>
  <si>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</si>
  <si>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</si>
  <si>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</si>
  <si>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</si>
  <si>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</si>
  <si>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</si>
  <si>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</si>
  <si>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</si>
  <si>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</si>
  <si>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</si>
  <si>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</si>
  <si>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</si>
  <si>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</si>
  <si>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</si>
  <si>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</si>
  <si>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</si>
  <si>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</si>
  <si>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</si>
  <si>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</si>
  <si>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</si>
  <si>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</si>
  <si>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</si>
  <si>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</si>
  <si>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</si>
  <si>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</si>
  <si>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</si>
  <si>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</si>
  <si>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</si>
  <si>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</si>
  <si>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</si>
  <si>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</si>
  <si>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</si>
  <si>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</si>
  <si>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</si>
  <si>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</si>
  <si>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</si>
  <si>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</si>
  <si>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</si>
  <si>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</si>
  <si>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</si>
  <si>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</si>
  <si>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</si>
  <si>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</si>
  <si>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</si>
  <si>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</si>
  <si>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</si>
  <si>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</si>
  <si>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</si>
  <si>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</si>
  <si>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</si>
  <si>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</si>
  <si>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</si>
  <si>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</si>
  <si>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</si>
  <si>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</si>
  <si>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</si>
  <si>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</si>
  <si>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</si>
  <si>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</si>
  <si>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</si>
  <si>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</si>
  <si>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</si>
  <si>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</si>
  <si>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</si>
  <si>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</si>
  <si>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</si>
  <si>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</si>
  <si>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</si>
  <si>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</si>
  <si>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</si>
  <si>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</si>
  <si>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</si>
  <si>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</si>
  <si>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</si>
  <si>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</si>
  <si>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</si>
  <si>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</si>
  <si>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</si>
  <si>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</si>
  <si>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</si>
  <si>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</si>
  <si>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</si>
  <si>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</si>
  <si>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</si>
  <si>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</si>
  <si>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</si>
  <si>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</si>
  <si>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</si>
  <si>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</si>
  <si>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</si>
  <si>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</si>
  <si>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</si>
  <si>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</si>
  <si>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</si>
  <si>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</si>
  <si>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</si>
  <si>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</si>
  <si>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</si>
  <si>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</si>
  <si>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</si>
  <si>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</si>
  <si>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</si>
  <si>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</si>
  <si>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</si>
  <si>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</si>
  <si>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</si>
  <si>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</si>
  <si>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</si>
  <si>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</si>
  <si>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</si>
  <si>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</si>
  <si>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</si>
  <si>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</si>
  <si>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</si>
  <si>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</si>
  <si>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</si>
  <si>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</si>
  <si>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</si>
  <si>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</si>
  <si>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</si>
  <si>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</si>
  <si>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</si>
  <si>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</si>
  <si>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</si>
  <si>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</si>
  <si>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</si>
  <si>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</si>
  <si>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</si>
  <si>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</si>
  <si>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</si>
  <si>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</si>
  <si>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</si>
  <si>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</si>
  <si>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</si>
  <si>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</si>
  <si>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</si>
  <si>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</si>
  <si>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</si>
  <si>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</si>
  <si>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</si>
  <si>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</si>
  <si>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</si>
  <si>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</si>
  <si>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</si>
  <si>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</si>
  <si>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</si>
  <si>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</si>
  <si>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</si>
  <si>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</si>
  <si>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</si>
  <si>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</si>
  <si>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</si>
  <si>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</si>
  <si>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</si>
  <si>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</si>
  <si>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</si>
  <si>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</si>
  <si>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</si>
  <si>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</si>
  <si>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</si>
  <si>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</si>
  <si>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</si>
  <si>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</si>
  <si>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</si>
  <si>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</si>
  <si>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</si>
  <si>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</si>
  <si>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</si>
  <si>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</si>
  <si>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</si>
  <si>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</si>
  <si>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</si>
  <si>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</si>
  <si>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</si>
  <si>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</si>
  <si>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</si>
  <si>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</si>
  <si>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</si>
  <si>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</si>
  <si>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</si>
  <si>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</si>
  <si>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</si>
  <si>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</si>
  <si>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</si>
  <si>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</si>
  <si>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</si>
  <si>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</si>
  <si>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</si>
  <si>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</si>
  <si>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</si>
  <si>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</si>
  <si>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</si>
  <si>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</si>
  <si>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</si>
  <si>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</si>
  <si>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</si>
  <si>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</si>
  <si>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</si>
  <si>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</si>
  <si>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</si>
  <si>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</si>
  <si>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</si>
  <si>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</si>
  <si>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</si>
  <si>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</si>
  <si>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</si>
  <si>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</si>
  <si>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</si>
  <si>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</si>
  <si>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</si>
  <si>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</si>
  <si>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</si>
  <si>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</si>
  <si>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</si>
  <si>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</si>
  <si>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</si>
  <si>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</si>
  <si>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</si>
  <si>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</si>
  <si>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</si>
  <si>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</si>
  <si>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</si>
  <si>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</si>
  <si>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</si>
  <si>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</si>
  <si>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</si>
  <si>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</si>
  <si>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</si>
  <si>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</si>
  <si>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</si>
  <si>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</si>
  <si>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</si>
  <si>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</si>
  <si>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</si>
  <si>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</si>
  <si>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</si>
  <si>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</si>
  <si>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</si>
  <si>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</si>
  <si>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</si>
  <si>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</si>
  <si>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</si>
  <si>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</si>
  <si>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</si>
  <si>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</si>
  <si>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</si>
  <si>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</si>
  <si>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</si>
  <si>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</si>
  <si>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</si>
  <si>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</si>
  <si>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</si>
  <si>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</si>
  <si>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</si>
  <si>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</si>
  <si>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</si>
  <si>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</si>
  <si>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</si>
  <si>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</si>
  <si>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</si>
  <si>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</si>
  <si>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</si>
  <si>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</si>
  <si>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</si>
  <si>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</si>
  <si>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</si>
  <si>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</si>
  <si>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</si>
  <si>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</si>
  <si>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</si>
  <si>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</si>
  <si>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</si>
  <si>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</si>
  <si>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</si>
  <si>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</si>
  <si>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</si>
  <si>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</si>
  <si>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</si>
  <si>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</si>
  <si>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</si>
  <si>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</si>
  <si>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</si>
  <si>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</si>
  <si>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</si>
  <si>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</si>
  <si>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</si>
  <si>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</si>
  <si>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</si>
  <si>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</si>
  <si>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</si>
  <si>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</si>
  <si>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</si>
  <si>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</si>
  <si>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</si>
  <si>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</si>
  <si>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</si>
  <si>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</si>
  <si>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</si>
  <si>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</si>
  <si>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</si>
  <si>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</si>
  <si>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</si>
  <si>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</si>
  <si>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</si>
  <si>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</si>
  <si>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</si>
  <si>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</si>
  <si>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</si>
  <si>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</si>
  <si>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</si>
  <si>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</si>
  <si>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</si>
  <si>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</si>
  <si>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</si>
  <si>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</si>
  <si>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</si>
  <si>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</si>
  <si>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</si>
  <si>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</si>
  <si>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</si>
  <si>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</si>
  <si>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</si>
  <si>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</si>
  <si>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</si>
  <si>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</si>
  <si>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</si>
  <si>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</si>
  <si>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</si>
  <si>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</si>
  <si>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</si>
  <si>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</si>
  <si>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</si>
  <si>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</si>
  <si>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</si>
  <si>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</si>
  <si>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</si>
  <si>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</si>
  <si>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</si>
  <si>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</si>
  <si>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</si>
  <si>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</si>
  <si>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</si>
  <si>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</si>
  <si>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</si>
  <si>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</si>
  <si>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</si>
  <si>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</si>
  <si>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</si>
  <si>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</si>
  <si>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</si>
  <si>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</si>
  <si>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</si>
  <si>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</si>
  <si>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</si>
  <si>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</si>
  <si>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</si>
  <si>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</si>
  <si>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</si>
  <si>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</si>
  <si>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</si>
  <si>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</si>
  <si>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</si>
  <si>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</si>
  <si>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</si>
  <si>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</si>
  <si>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</si>
  <si>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</si>
  <si>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</si>
  <si>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</si>
  <si>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</si>
  <si>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</si>
  <si>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</si>
  <si>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</si>
  <si>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</si>
  <si>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</si>
  <si>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</si>
  <si>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</si>
  <si>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</si>
  <si>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</si>
  <si>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</si>
  <si>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</si>
  <si>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</si>
  <si>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</si>
  <si>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</si>
  <si>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</si>
  <si>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</si>
  <si>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</si>
  <si>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</si>
  <si>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</si>
  <si>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</si>
  <si>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</si>
  <si>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</si>
  <si>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</si>
  <si>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</si>
  <si>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</si>
  <si>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</si>
  <si>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</si>
  <si>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</si>
  <si>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</si>
  <si>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</si>
  <si>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</si>
  <si>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</si>
  <si>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</si>
  <si>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</si>
  <si>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</si>
  <si>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</si>
  <si>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</si>
  <si>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</si>
  <si>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</si>
  <si>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</si>
  <si>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</si>
  <si>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</si>
  <si>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</si>
  <si>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</si>
  <si>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</si>
  <si>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</si>
  <si>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</si>
  <si>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</si>
  <si>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</si>
  <si>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</si>
  <si>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</si>
  <si>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</si>
  <si>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</si>
  <si>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</si>
  <si>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</si>
  <si>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</si>
  <si>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</si>
  <si>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</si>
  <si>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</si>
  <si>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</si>
  <si>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</si>
  <si>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</si>
  <si>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</si>
  <si>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</si>
  <si>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</si>
  <si>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</si>
  <si>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</si>
  <si>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</si>
  <si>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</si>
  <si>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</si>
  <si>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</si>
  <si>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</si>
  <si>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</si>
  <si>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</si>
  <si>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</si>
  <si>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</si>
  <si>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</si>
  <si>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</si>
  <si>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</si>
  <si>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</si>
  <si>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</si>
  <si>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</si>
  <si>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</si>
  <si>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</si>
  <si>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</si>
  <si>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</si>
  <si>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</si>
  <si>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</si>
  <si>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</si>
  <si>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</si>
  <si>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</si>
  <si>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</si>
  <si>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</si>
  <si>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</si>
  <si>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</si>
  <si>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</si>
  <si>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</si>
  <si>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</si>
  <si>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</si>
  <si>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</si>
  <si>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</si>
  <si>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</si>
  <si>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</si>
  <si>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</si>
  <si>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</si>
  <si>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</si>
  <si>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</si>
  <si>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</si>
  <si>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</si>
  <si>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</si>
  <si>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</si>
  <si>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</si>
  <si>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</si>
  <si>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</si>
  <si>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</si>
  <si>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</si>
  <si>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</si>
  <si>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</si>
  <si>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</si>
  <si>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</si>
  <si>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</si>
  <si>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</si>
  <si>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</si>
  <si>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</si>
  <si>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</si>
  <si>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</si>
  <si>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</si>
  <si>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</si>
  <si>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</si>
  <si>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</si>
  <si>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</si>
  <si>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</si>
  <si>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</si>
  <si>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</si>
  <si>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</si>
  <si>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</si>
  <si>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</si>
  <si>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</si>
  <si>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</si>
  <si>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</si>
  <si>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</si>
  <si>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</si>
  <si>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</si>
  <si>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</si>
  <si>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</si>
  <si>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</si>
  <si>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</si>
  <si>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</si>
  <si>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</si>
  <si>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</si>
  <si>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</si>
  <si>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</si>
  <si>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</si>
  <si>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</si>
  <si>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</si>
  <si>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</si>
  <si>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</si>
  <si>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</si>
  <si>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</si>
  <si>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</si>
  <si>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</si>
  <si>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</si>
  <si>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</si>
  <si>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</si>
  <si>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</si>
  <si>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</si>
  <si>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</si>
  <si>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</si>
  <si>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</si>
  <si>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</si>
  <si>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</si>
  <si>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</si>
  <si>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</si>
  <si>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</si>
  <si>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</si>
  <si>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</si>
  <si>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</si>
  <si>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</si>
  <si>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</si>
  <si>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</si>
  <si>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</si>
  <si>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</si>
  <si>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</si>
  <si>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</si>
  <si>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</si>
  <si>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</si>
  <si>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</si>
  <si>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</si>
  <si>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</si>
  <si>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</si>
  <si>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</si>
  <si>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</si>
  <si>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</si>
  <si>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</si>
  <si>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</si>
  <si>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</si>
  <si>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</si>
  <si>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</si>
  <si>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</si>
  <si>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</si>
  <si>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</si>
  <si>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</si>
  <si>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</si>
  <si>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</si>
  <si>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</si>
  <si>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</si>
  <si>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</si>
  <si>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</si>
  <si>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</si>
  <si>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</si>
  <si>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</si>
  <si>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</si>
  <si>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</si>
  <si>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</si>
  <si>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</si>
  <si>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</si>
  <si>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</si>
  <si>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</si>
  <si>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</si>
  <si>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</si>
  <si>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</si>
  <si>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</si>
  <si>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</si>
  <si>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</si>
  <si>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</si>
  <si>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</si>
  <si>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</si>
  <si>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</si>
  <si>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</si>
  <si>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</si>
  <si>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</si>
  <si>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</si>
  <si>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</si>
  <si>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</si>
  <si>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</si>
  <si>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</si>
  <si>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</si>
  <si>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</si>
  <si>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</si>
  <si>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</si>
  <si>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</si>
  <si>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</si>
  <si>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</si>
  <si>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</si>
  <si>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</si>
  <si>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</si>
  <si>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</si>
  <si>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</si>
  <si>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</si>
  <si>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</si>
  <si>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</si>
  <si>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</si>
  <si>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</si>
  <si>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</si>
  <si>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</si>
  <si>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</si>
  <si>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</si>
  <si>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</si>
  <si>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</si>
  <si>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</si>
  <si>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</si>
  <si>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</si>
  <si>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</si>
  <si>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</si>
  <si>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</si>
  <si>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</si>
  <si>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</si>
  <si>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</si>
  <si>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</si>
  <si>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</si>
  <si>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</si>
  <si>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</si>
  <si>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</si>
  <si>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</si>
  <si>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</si>
  <si>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</si>
  <si>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</si>
  <si>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</si>
  <si>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</si>
  <si>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</si>
  <si>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</si>
  <si>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</si>
  <si>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</si>
  <si>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</si>
  <si>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</si>
  <si>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</si>
  <si>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</si>
  <si>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</si>
  <si>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</si>
  <si>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</si>
  <si>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</si>
  <si>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</si>
  <si>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</si>
  <si>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</si>
  <si>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</si>
  <si>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</si>
  <si>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</si>
  <si>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</si>
  <si>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</si>
  <si>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</si>
  <si>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</si>
  <si>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</si>
  <si>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</si>
  <si>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</si>
  <si>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</si>
  <si>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</si>
  <si>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</si>
  <si>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</si>
  <si>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</si>
  <si>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</si>
  <si>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</si>
  <si>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</si>
  <si>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</si>
  <si>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</si>
  <si>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</si>
  <si>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</si>
  <si>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</si>
  <si>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</si>
  <si>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</si>
  <si>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</si>
  <si>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</si>
  <si>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</si>
  <si>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</si>
  <si>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</si>
  <si>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</si>
  <si>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</si>
  <si>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</si>
  <si>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</si>
  <si>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</si>
  <si>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</si>
  <si>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</si>
  <si>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</si>
  <si>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</si>
  <si>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</si>
  <si>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</si>
  <si>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</si>
  <si>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</si>
  <si>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</si>
  <si>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</si>
  <si>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</si>
  <si>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</si>
  <si>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</si>
  <si>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</si>
  <si>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</si>
  <si>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</si>
  <si>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</si>
  <si>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</si>
  <si>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</si>
  <si>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</si>
  <si>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</si>
  <si>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</si>
  <si>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</si>
  <si>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</si>
  <si>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</si>
  <si>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</si>
  <si>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</si>
  <si>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</si>
  <si>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</si>
  <si>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</si>
  <si>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</si>
  <si>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</si>
  <si>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</si>
  <si>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</si>
  <si>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</si>
  <si>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</si>
  <si>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</si>
  <si>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</si>
  <si>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</si>
  <si>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</si>
  <si>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</si>
  <si>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</si>
  <si>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</si>
  <si>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</si>
  <si>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</si>
  <si>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</si>
  <si>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</si>
  <si>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</si>
  <si>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</si>
  <si>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</si>
  <si>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</si>
  <si>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</si>
  <si>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</si>
  <si>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</si>
  <si>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</si>
  <si>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</si>
  <si>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</si>
  <si>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</si>
  <si>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</si>
  <si>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</si>
  <si>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</si>
  <si>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</si>
  <si>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</si>
  <si>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</si>
  <si>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</si>
  <si>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</si>
  <si>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</si>
  <si>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</si>
  <si>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</si>
  <si>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</si>
  <si>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</si>
  <si>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</si>
  <si>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</si>
  <si>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</si>
  <si>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</si>
  <si>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</si>
  <si>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</si>
  <si>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</si>
  <si>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</si>
  <si>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</si>
  <si>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</si>
  <si>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</si>
  <si>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</si>
  <si>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</si>
  <si>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</si>
  <si>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</si>
  <si>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</si>
  <si>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</si>
  <si>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</si>
  <si>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</si>
  <si>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</si>
  <si>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</si>
  <si>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</si>
  <si>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</si>
  <si>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</si>
  <si>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</si>
  <si>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</si>
  <si>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</si>
  <si>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</si>
  <si>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</si>
  <si>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</si>
  <si>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</si>
  <si>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</si>
  <si>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</si>
  <si>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</si>
  <si>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</si>
  <si>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</si>
  <si>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</si>
  <si>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</si>
  <si>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</si>
  <si>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</si>
  <si>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</si>
  <si>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</si>
  <si>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</si>
  <si>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</si>
  <si>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</si>
  <si>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</si>
  <si>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</si>
  <si>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</si>
  <si>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</si>
  <si>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</si>
  <si>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</si>
  <si>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</si>
  <si>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</si>
  <si>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</si>
  <si>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</si>
  <si>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</si>
  <si>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</si>
  <si>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</si>
  <si>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</si>
  <si>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</si>
  <si>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</si>
  <si>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</si>
  <si>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</si>
  <si>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</si>
  <si>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</si>
  <si>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</si>
  <si>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</si>
  <si>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</si>
  <si>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</si>
  <si>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</si>
  <si>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</si>
  <si>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</si>
  <si>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</si>
  <si>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</si>
  <si>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</si>
  <si>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</si>
  <si>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</si>
  <si>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</si>
  <si>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</si>
  <si>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</si>
  <si>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</si>
  <si>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</si>
  <si>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</si>
  <si>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</si>
  <si>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</si>
  <si>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</si>
  <si>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</si>
  <si>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</si>
  <si>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</si>
  <si>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</si>
  <si>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</si>
  <si>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</si>
  <si>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</si>
  <si>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</si>
  <si>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</si>
  <si>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</si>
  <si>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</si>
  <si>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</si>
  <si>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</si>
  <si>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</si>
  <si>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</si>
  <si>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</si>
  <si>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</si>
  <si>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</si>
  <si>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</si>
  <si>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</si>
  <si>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</si>
  <si>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</si>
  <si>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</si>
  <si>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</si>
  <si>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</si>
  <si>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</si>
  <si>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</si>
  <si>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</si>
  <si>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</si>
  <si>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</si>
  <si>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</si>
  <si>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</si>
  <si>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</si>
  <si>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</si>
  <si>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</si>
  <si>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</si>
  <si>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</si>
  <si>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</si>
  <si>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</si>
  <si>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</si>
  <si>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</si>
  <si>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</si>
  <si>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</si>
  <si>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</si>
  <si>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</si>
  <si>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</si>
  <si>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</si>
  <si>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</si>
  <si>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</si>
  <si>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</si>
  <si>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</si>
  <si>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</si>
  <si>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</si>
  <si>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</si>
  <si>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</si>
  <si>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</si>
  <si>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</si>
  <si>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</si>
  <si>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</si>
  <si>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</si>
  <si>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</si>
  <si>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</si>
  <si>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</si>
  <si>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</si>
  <si>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</si>
  <si>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</si>
  <si>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</si>
  <si>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</si>
  <si>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</si>
  <si>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</si>
  <si>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</si>
  <si>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</si>
  <si>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</si>
  <si>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</si>
  <si>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</si>
  <si>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</si>
  <si>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</si>
  <si>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</si>
  <si>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</si>
  <si>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</si>
  <si>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</si>
  <si>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</si>
  <si>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</si>
  <si>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</si>
  <si>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</si>
  <si>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</si>
  <si>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</si>
  <si>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</si>
  <si>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</si>
  <si>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</si>
  <si>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</si>
  <si>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</si>
  <si>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</si>
  <si>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</si>
  <si>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</si>
  <si>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</si>
  <si>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</si>
  <si>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</si>
  <si>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</si>
  <si>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</si>
  <si>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</si>
  <si>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</si>
  <si>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</si>
  <si>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</si>
  <si>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</si>
  <si>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</si>
  <si>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</si>
  <si>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</si>
  <si>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</si>
  <si>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</si>
  <si>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</si>
  <si>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</si>
  <si>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</si>
  <si>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</si>
  <si>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</si>
  <si>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</si>
  <si>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</si>
  <si>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</si>
  <si>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</si>
  <si>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</si>
  <si>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</si>
  <si>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</si>
  <si>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</si>
  <si>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</si>
  <si>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</si>
  <si>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</si>
  <si>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</si>
  <si>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</si>
  <si>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</si>
  <si>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</si>
  <si>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</si>
  <si>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</si>
  <si>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</si>
  <si>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</si>
  <si>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</si>
  <si>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</si>
  <si>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</si>
  <si>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</si>
  <si>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</si>
  <si>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</si>
  <si>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</si>
  <si>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</si>
  <si>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</si>
  <si>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</si>
  <si>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</si>
  <si>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</si>
  <si>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</si>
  <si>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</si>
  <si>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</si>
  <si>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</si>
  <si>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</si>
  <si>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</si>
  <si>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</si>
  <si>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</si>
  <si>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</si>
  <si>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</si>
  <si>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</si>
  <si>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</si>
  <si>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</si>
  <si>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</si>
  <si>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</si>
  <si>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</si>
  <si>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</si>
  <si>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</si>
  <si>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</si>
  <si>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</si>
  <si>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</si>
  <si>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</si>
  <si>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</si>
  <si>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</si>
  <si>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</si>
  <si>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</si>
  <si>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</si>
  <si>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</si>
  <si>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</si>
  <si>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</si>
  <si>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</si>
  <si>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</si>
  <si>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</si>
  <si>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</si>
  <si>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</si>
  <si>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</si>
  <si>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</si>
  <si>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</si>
  <si>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</si>
  <si>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</si>
  <si>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</si>
  <si>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</si>
  <si>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</si>
  <si>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</si>
  <si>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</si>
  <si>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</si>
  <si>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</si>
  <si>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</si>
  <si>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</si>
  <si>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</si>
  <si>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</si>
  <si>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</si>
  <si>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</si>
  <si>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</si>
  <si>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</si>
  <si>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</si>
  <si>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</si>
  <si>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</si>
  <si>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</si>
  <si>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</si>
  <si>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</si>
  <si>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</si>
  <si>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</si>
  <si>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</si>
  <si>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</si>
  <si>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</si>
  <si>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</si>
  <si>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</si>
  <si>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</si>
  <si>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</si>
  <si>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</si>
  <si>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</si>
  <si>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</si>
  <si>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</si>
  <si>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</si>
  <si>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</si>
  <si>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</si>
  <si>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</si>
  <si>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</si>
  <si>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</si>
  <si>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</si>
  <si>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</si>
  <si>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</si>
  <si>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</si>
  <si>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</si>
  <si>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</si>
  <si>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</si>
  <si>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</si>
  <si>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</si>
  <si>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</si>
  <si>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</si>
  <si>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</si>
  <si>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</si>
  <si>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</si>
  <si>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</si>
  <si>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</si>
  <si>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</si>
  <si>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</si>
  <si>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</si>
  <si>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</si>
  <si>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</si>
  <si>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</si>
  <si>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</si>
  <si>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</si>
  <si>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</si>
  <si>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</si>
  <si>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</si>
  <si>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</si>
  <si>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</si>
  <si>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</si>
  <si>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</si>
  <si>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</si>
  <si>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</si>
  <si>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</si>
  <si>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</si>
  <si>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</si>
  <si>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</si>
  <si>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</si>
  <si>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</si>
  <si>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</si>
  <si>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</si>
  <si>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</si>
  <si>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</si>
  <si>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</si>
  <si>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</si>
  <si>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</si>
  <si>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</si>
  <si>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</si>
  <si>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</si>
  <si>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</si>
  <si>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</si>
  <si>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</si>
  <si>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</si>
  <si>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</si>
  <si>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</si>
  <si>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</si>
  <si>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</si>
  <si>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</si>
  <si>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</si>
  <si>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</si>
  <si>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</si>
  <si>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</si>
  <si>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</si>
  <si>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</si>
  <si>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</si>
  <si>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</si>
  <si>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</si>
  <si>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</si>
  <si>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</si>
  <si>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</si>
  <si>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</si>
  <si>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</si>
  <si>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</si>
  <si>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</si>
  <si>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</si>
  <si>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</si>
  <si>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</si>
  <si>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</si>
  <si>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</si>
  <si>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</si>
  <si>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</si>
  <si>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</si>
  <si>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</si>
  <si>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</si>
  <si>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</si>
  <si>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</si>
  <si>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</si>
  <si>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</si>
  <si>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</si>
  <si>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</si>
  <si>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</si>
  <si>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</si>
  <si>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</si>
  <si>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</si>
  <si>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</si>
  <si>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</si>
  <si>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</si>
  <si>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</si>
  <si>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</si>
  <si>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</si>
  <si>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</si>
  <si>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</si>
  <si>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</si>
  <si>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</si>
  <si>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</si>
  <si>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</si>
  <si>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</si>
  <si>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</si>
  <si>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</si>
  <si>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</si>
  <si>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</si>
  <si>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</si>
  <si>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</si>
  <si>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</si>
  <si>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</si>
  <si>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</si>
  <si>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</si>
  <si>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</si>
  <si>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</si>
  <si>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</si>
  <si>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</si>
  <si>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</si>
  <si>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</si>
  <si>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</si>
  <si>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</si>
  <si>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</si>
  <si>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</si>
  <si>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</si>
  <si>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</si>
  <si>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</si>
  <si>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</si>
  <si>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</si>
  <si>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</si>
  <si>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</si>
  <si>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</si>
  <si>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</si>
  <si>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</si>
  <si>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</si>
  <si>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</si>
  <si>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</si>
  <si>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</si>
  <si>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</si>
  <si>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</si>
  <si>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</si>
  <si>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</si>
  <si>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</si>
  <si>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</si>
  <si>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</si>
  <si>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</si>
  <si>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</si>
  <si>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</si>
  <si>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</si>
  <si>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</si>
  <si>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</si>
  <si>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</si>
  <si>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</si>
  <si>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</si>
  <si>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</si>
  <si>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</si>
  <si>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</si>
  <si>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</si>
  <si>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</si>
  <si>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</si>
  <si>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</si>
  <si>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</si>
  <si>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</si>
  <si>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</si>
  <si>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</si>
  <si>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</si>
  <si>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</si>
  <si>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</si>
  <si>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</si>
  <si>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</si>
  <si>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</si>
  <si>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</si>
  <si>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</si>
  <si>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</si>
  <si>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</si>
  <si>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</si>
  <si>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</si>
  <si>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</si>
  <si>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</si>
  <si>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</si>
  <si>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</si>
  <si>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</si>
  <si>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</si>
  <si>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</si>
  <si>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</si>
  <si>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</si>
  <si>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</si>
  <si>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</si>
  <si>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</si>
  <si>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</si>
  <si>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</si>
  <si>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</si>
  <si>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</si>
  <si>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</si>
  <si>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</si>
  <si>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</si>
  <si>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</si>
  <si>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</si>
  <si>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</si>
  <si>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</si>
  <si>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</si>
  <si>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</si>
  <si>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</si>
  <si>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</si>
  <si>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</si>
  <si>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</si>
  <si>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</si>
  <si>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</si>
  <si>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</si>
  <si>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</si>
  <si>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</si>
  <si>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</si>
  <si>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</si>
  <si>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</si>
  <si>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</si>
  <si>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</si>
  <si>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</si>
  <si>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</si>
  <si>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</si>
  <si>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</si>
  <si>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</si>
  <si>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</si>
  <si>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</si>
  <si>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</si>
  <si>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</si>
  <si>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</si>
  <si>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</si>
  <si>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</si>
  <si>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</si>
  <si>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</si>
  <si>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</si>
  <si>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</si>
  <si>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</si>
  <si>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</si>
  <si>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</si>
  <si>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</si>
  <si>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</si>
  <si>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</si>
  <si>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</si>
  <si>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</si>
  <si>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</si>
  <si>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</si>
  <si>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</si>
  <si>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</si>
  <si>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</si>
  <si>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</si>
  <si>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</si>
  <si>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</si>
  <si>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</si>
  <si>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</si>
  <si>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</si>
  <si>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</si>
  <si>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</si>
  <si>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</si>
  <si>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</si>
  <si>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</si>
  <si>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</si>
  <si>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</si>
  <si>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</si>
  <si>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</si>
  <si>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</si>
  <si>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</si>
  <si>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</si>
  <si>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</si>
  <si>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</si>
  <si>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</si>
  <si>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</si>
  <si>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</si>
  <si>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</si>
  <si>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</si>
  <si>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</si>
  <si>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</si>
  <si>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</si>
  <si>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</si>
  <si>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</si>
  <si>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</si>
  <si>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</si>
  <si>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</si>
  <si>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</si>
  <si>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</si>
  <si>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</si>
  <si>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</si>
  <si>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</si>
  <si>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</si>
  <si>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</si>
  <si>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</si>
  <si>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</si>
  <si>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</si>
  <si>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</si>
  <si>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</si>
  <si>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</si>
  <si>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</si>
  <si>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</si>
  <si>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</si>
  <si>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</si>
  <si>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</si>
  <si>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</si>
  <si>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</si>
  <si>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</si>
  <si>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</si>
  <si>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</si>
  <si>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</si>
  <si>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</si>
  <si>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</si>
  <si>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</si>
  <si>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</si>
  <si>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</si>
  <si>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</si>
  <si>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</si>
  <si>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</si>
  <si>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</si>
  <si>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</si>
  <si>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</si>
  <si>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</si>
  <si>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</si>
  <si>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</si>
  <si>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</si>
  <si>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</si>
  <si>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</si>
  <si>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</si>
  <si>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</si>
  <si>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</si>
  <si>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</si>
  <si>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</si>
  <si>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</si>
  <si>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</si>
  <si>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</si>
  <si>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</si>
  <si>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</si>
  <si>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</si>
  <si>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</si>
  <si>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</si>
  <si>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</si>
  <si>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</si>
  <si>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</si>
  <si>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</si>
  <si>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</si>
  <si>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</si>
  <si>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</si>
  <si>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</si>
  <si>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</si>
  <si>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</si>
  <si>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</si>
  <si>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</si>
  <si>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</si>
  <si>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</si>
  <si>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</si>
  <si>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</si>
  <si>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</si>
  <si>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</si>
  <si>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</si>
  <si>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</si>
  <si>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</si>
  <si>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</si>
  <si>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</si>
  <si>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</si>
  <si>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</si>
  <si>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</si>
  <si>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</si>
  <si>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</si>
  <si>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</si>
  <si>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</si>
  <si>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</si>
  <si>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</si>
  <si>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</si>
  <si>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</si>
  <si>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</si>
  <si>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</si>
  <si>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</si>
  <si>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</si>
  <si>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</si>
  <si>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</si>
  <si>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</si>
  <si>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</si>
  <si>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</si>
  <si>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</si>
  <si>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</si>
  <si>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</si>
  <si>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</si>
  <si>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</si>
  <si>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</si>
  <si>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</si>
  <si>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</si>
  <si>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</si>
  <si>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</si>
  <si>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</si>
  <si>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</si>
  <si>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</si>
  <si>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</si>
  <si>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</si>
  <si>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</si>
  <si>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</si>
  <si>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</si>
  <si>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</si>
  <si>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</si>
  <si>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</si>
  <si>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</si>
  <si>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</si>
  <si>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</si>
  <si>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</si>
  <si>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</si>
  <si>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</si>
  <si>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</si>
  <si>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</si>
  <si>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</si>
  <si>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</si>
  <si>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</si>
  <si>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</si>
  <si>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</si>
  <si>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</si>
  <si>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</si>
  <si>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</si>
  <si>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</si>
  <si>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</si>
  <si>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</si>
  <si>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</si>
  <si>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</si>
  <si>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</si>
  <si>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</si>
  <si>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</si>
  <si>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</si>
  <si>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</si>
  <si>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</si>
  <si>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</si>
  <si>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</si>
  <si>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</si>
  <si>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</si>
  <si>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</si>
  <si>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</si>
  <si>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</si>
  <si>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</si>
  <si>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</si>
  <si>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</si>
  <si>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</si>
  <si>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</si>
  <si>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</si>
  <si>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</si>
  <si>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</si>
  <si>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</si>
  <si>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</si>
  <si>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</si>
  <si>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</si>
  <si>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</si>
  <si>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</si>
  <si>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</si>
  <si>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</si>
  <si>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</si>
  <si>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</si>
  <si>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</si>
  <si>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</si>
  <si>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</si>
  <si>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</si>
  <si>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</si>
  <si>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</si>
  <si>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</si>
  <si>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</si>
  <si>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</si>
  <si>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</si>
  <si>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</si>
  <si>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</si>
  <si>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</si>
  <si>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</si>
  <si>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</si>
  <si>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</si>
  <si>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</si>
  <si>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</si>
  <si>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</si>
  <si>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</si>
  <si>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</si>
  <si>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</si>
  <si>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</si>
  <si>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</si>
  <si>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</si>
  <si>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</si>
  <si>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</si>
  <si>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</si>
  <si>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</si>
  <si>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</si>
  <si>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</si>
  <si>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</si>
  <si>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</si>
  <si>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</si>
  <si>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</si>
  <si>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</si>
  <si>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</si>
  <si>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</si>
  <si>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</si>
  <si>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</si>
  <si>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</si>
  <si>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</si>
  <si>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</si>
  <si>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</si>
  <si>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</si>
  <si>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</si>
  <si>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</si>
  <si>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</si>
  <si>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</si>
  <si>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</si>
  <si>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</si>
  <si>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</si>
  <si>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</si>
  <si>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</si>
  <si>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</si>
  <si>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</si>
  <si>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</si>
  <si>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</si>
  <si>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</si>
  <si>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</si>
  <si>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</si>
  <si>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</si>
  <si>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</si>
  <si>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</si>
  <si>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</si>
  <si>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</si>
  <si>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</si>
  <si>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</si>
  <si>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</si>
  <si>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</si>
  <si>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</si>
  <si>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</si>
  <si>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</si>
  <si>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</si>
  <si>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</si>
  <si>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</si>
  <si>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</si>
  <si>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</si>
  <si>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</si>
  <si>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</si>
  <si>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</si>
  <si>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</si>
  <si>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</si>
  <si>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</si>
  <si>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</si>
  <si>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</si>
  <si>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</si>
  <si>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</si>
  <si>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</si>
  <si>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</si>
  <si>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</si>
  <si>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</si>
  <si>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</si>
  <si>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</si>
  <si>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</si>
  <si>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</si>
  <si>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</si>
  <si>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</si>
  <si>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</si>
  <si>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</si>
  <si>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</si>
  <si>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</si>
  <si>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</si>
  <si>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</si>
  <si>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</si>
  <si>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</si>
  <si>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</si>
  <si>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</si>
  <si>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</si>
  <si>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</si>
  <si>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</si>
  <si>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</si>
  <si>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</si>
  <si>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</si>
  <si>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</si>
  <si>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</si>
  <si>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</si>
  <si>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</si>
  <si>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</si>
  <si>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</si>
  <si>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</si>
  <si>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</si>
  <si>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</si>
  <si>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</si>
  <si>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</si>
  <si>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</si>
  <si>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</si>
  <si>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</si>
  <si>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</si>
  <si>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</si>
  <si>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</si>
  <si>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</si>
  <si>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</si>
  <si>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</si>
  <si>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</si>
  <si>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</si>
  <si>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</si>
  <si>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</si>
  <si>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</si>
  <si>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</si>
  <si>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</si>
  <si>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</si>
  <si>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</si>
  <si>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</si>
  <si>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</si>
  <si>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</si>
  <si>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</si>
  <si>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</si>
  <si>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</si>
  <si>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</si>
  <si>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</si>
  <si>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</si>
  <si>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</si>
  <si>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</si>
  <si>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</si>
  <si>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</si>
  <si>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</si>
  <si>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</si>
  <si>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</si>
  <si>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</si>
  <si>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</si>
  <si>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</si>
  <si>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</si>
  <si>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</si>
  <si>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</si>
  <si>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</si>
  <si>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</si>
  <si>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</si>
  <si>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</si>
  <si>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</si>
  <si>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</si>
  <si>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</si>
  <si>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</si>
  <si>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</si>
  <si>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</si>
  <si>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</si>
  <si>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</si>
  <si>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</si>
  <si>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</si>
  <si>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</si>
  <si>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</si>
  <si>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</si>
  <si>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</si>
  <si>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</si>
  <si>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</si>
  <si>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</si>
  <si>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</si>
  <si>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</si>
  <si>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</si>
  <si>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</si>
  <si>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</si>
  <si>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</si>
  <si>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</si>
  <si>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</si>
  <si>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</si>
  <si>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</si>
  <si>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</si>
  <si>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</si>
  <si>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</si>
  <si>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</si>
  <si>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</si>
  <si>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</si>
  <si>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</si>
  <si>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</si>
  <si>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</si>
  <si>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</si>
  <si>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</si>
  <si>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</si>
  <si>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</si>
  <si>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</si>
  <si>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</si>
  <si>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</si>
  <si>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</si>
  <si>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</si>
  <si>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</si>
  <si>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</si>
  <si>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</si>
  <si>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</si>
  <si>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</si>
  <si>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</si>
  <si>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</si>
  <si>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</si>
  <si>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</si>
  <si>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</si>
  <si>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</si>
  <si>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</si>
  <si>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</si>
  <si>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</si>
  <si>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</si>
  <si>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</si>
  <si>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</si>
  <si>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</si>
  <si>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</si>
  <si>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</si>
  <si>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</si>
  <si>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</si>
  <si>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</si>
  <si>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</si>
  <si>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</si>
  <si>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</si>
  <si>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</si>
  <si>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</si>
  <si>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</si>
  <si>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</si>
  <si>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</si>
  <si>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</si>
  <si>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</si>
  <si>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</si>
  <si>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</si>
  <si>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</si>
  <si>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</si>
  <si>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</si>
  <si>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</si>
  <si>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</si>
  <si>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</si>
  <si>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</si>
  <si>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</si>
  <si>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</si>
  <si>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</si>
  <si>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</si>
  <si>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</si>
  <si>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</si>
  <si>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</si>
  <si>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</si>
  <si>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</si>
  <si>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</si>
  <si>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</si>
  <si>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</si>
  <si>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</si>
  <si>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</si>
  <si>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</si>
  <si>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</si>
  <si>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</si>
  <si>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</si>
  <si>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</si>
  <si>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</si>
  <si>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</si>
  <si>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</si>
  <si>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</si>
  <si>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</si>
  <si>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</si>
  <si>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</si>
  <si>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</si>
  <si>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</si>
  <si>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</si>
  <si>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</si>
  <si>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</si>
  <si>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</si>
  <si>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</si>
  <si>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</si>
  <si>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</si>
  <si>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</si>
  <si>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</si>
  <si>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</si>
  <si>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</si>
  <si>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</si>
  <si>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</si>
  <si>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</si>
  <si>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</si>
  <si>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</si>
  <si>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</si>
  <si>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</si>
  <si>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</si>
  <si>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</si>
  <si>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</si>
  <si>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</si>
  <si>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</si>
  <si>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</si>
  <si>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</si>
  <si>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</si>
  <si>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</si>
  <si>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</si>
  <si>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</si>
  <si>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</si>
  <si>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</si>
  <si>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</si>
  <si>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</si>
  <si>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</si>
  <si>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</si>
  <si>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</si>
  <si>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</si>
  <si>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</si>
  <si>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</si>
  <si>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</si>
  <si>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</si>
  <si>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</si>
  <si>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</si>
  <si>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</si>
  <si>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</si>
  <si>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</si>
  <si>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</si>
  <si>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</si>
  <si>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</si>
  <si>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</si>
  <si>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</si>
  <si>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</si>
  <si>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</si>
  <si>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</si>
  <si>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</si>
  <si>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</si>
  <si>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</si>
  <si>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</si>
  <si>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</si>
  <si>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</si>
  <si>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</si>
  <si>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</si>
  <si>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</si>
  <si>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</si>
  <si>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</si>
  <si>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</si>
  <si>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</si>
  <si>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</si>
  <si>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</si>
  <si>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</si>
  <si>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</si>
  <si>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</si>
  <si>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</si>
  <si>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</si>
  <si>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</si>
  <si>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</si>
  <si>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</si>
  <si>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</si>
  <si>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</si>
  <si>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</si>
  <si>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</si>
  <si>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</si>
  <si>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</si>
  <si>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</si>
  <si>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</si>
  <si>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</si>
  <si>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</si>
  <si>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</si>
  <si>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</si>
  <si>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</si>
  <si>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</si>
  <si>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</si>
  <si>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</si>
  <si>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</si>
  <si>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</si>
  <si>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</si>
  <si>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</si>
  <si>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</si>
  <si>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</si>
  <si>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</si>
  <si>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</si>
  <si>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</si>
  <si>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</si>
  <si>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</si>
  <si>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</si>
  <si>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</si>
  <si>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</si>
  <si>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</si>
  <si>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</si>
  <si>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</si>
  <si>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</si>
  <si>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</si>
  <si>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</si>
  <si>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</si>
  <si>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</si>
  <si>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</si>
  <si>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</si>
  <si>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</si>
  <si>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</si>
  <si>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</si>
  <si>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</si>
  <si>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</si>
  <si>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</si>
  <si>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</si>
  <si>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</si>
  <si>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</si>
  <si>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</si>
  <si>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</si>
  <si>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</si>
  <si>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</si>
  <si>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</si>
  <si>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</si>
  <si>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</si>
  <si>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</si>
  <si>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</si>
  <si>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</si>
  <si>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</si>
  <si>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</si>
  <si>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</si>
  <si>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</si>
  <si>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</si>
  <si>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</si>
  <si>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</si>
  <si>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</si>
  <si>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</si>
  <si>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</si>
  <si>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</si>
  <si>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</si>
  <si>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</si>
  <si>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</si>
  <si>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</si>
  <si>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</si>
  <si>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</si>
  <si>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</si>
  <si>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</si>
  <si>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</si>
  <si>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</si>
  <si>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</si>
  <si>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</si>
  <si>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</si>
  <si>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</si>
  <si>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</si>
  <si>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</si>
  <si>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</si>
  <si>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</si>
  <si>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</si>
  <si>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</si>
  <si>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</si>
  <si>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</si>
  <si>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</si>
  <si>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</si>
  <si>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</si>
  <si>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</si>
  <si>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</si>
  <si>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</si>
  <si>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</si>
  <si>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</si>
  <si>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</si>
  <si>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</si>
  <si>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</si>
  <si>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</si>
  <si>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</si>
  <si>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</si>
  <si>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</si>
  <si>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</si>
  <si>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</si>
  <si>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</si>
  <si>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</si>
  <si>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</si>
  <si>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</si>
  <si>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</si>
  <si>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</si>
  <si>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</si>
  <si>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</si>
  <si>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</si>
  <si>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</si>
  <si>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</si>
  <si>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</si>
  <si>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</si>
  <si>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</si>
  <si>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</si>
  <si>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</si>
  <si>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</si>
  <si>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</si>
  <si>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</si>
  <si>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</si>
  <si>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</si>
  <si>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</si>
  <si>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</si>
  <si>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</si>
  <si>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</si>
  <si>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</si>
  <si>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</si>
  <si>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</si>
  <si>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</si>
  <si>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</si>
  <si>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</si>
  <si>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</si>
  <si>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</si>
  <si>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</si>
  <si>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</si>
  <si>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</si>
  <si>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</si>
  <si>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</si>
  <si>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</si>
  <si>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</si>
  <si>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</si>
  <si>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</si>
  <si>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</si>
  <si>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</si>
  <si>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</si>
  <si>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</si>
  <si>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</si>
  <si>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</si>
  <si>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</si>
  <si>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</si>
  <si>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</si>
  <si>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</si>
  <si>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</si>
  <si>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</si>
  <si>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</si>
  <si>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</si>
  <si>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</si>
  <si>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</si>
  <si>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</si>
  <si>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</si>
  <si>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</si>
  <si>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</si>
  <si>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</si>
  <si>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</si>
  <si>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</si>
  <si>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</si>
  <si>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</si>
  <si>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</si>
  <si>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</si>
  <si>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</si>
  <si>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</si>
  <si>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</si>
  <si>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</si>
  <si>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</si>
  <si>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</si>
  <si>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</si>
  <si>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</si>
  <si>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</si>
  <si>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</si>
  <si>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</si>
  <si>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</si>
  <si>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</si>
  <si>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</si>
  <si>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</si>
  <si>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</si>
  <si>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</si>
  <si>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</si>
  <si>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</si>
  <si>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</si>
  <si>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</si>
  <si>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</si>
  <si>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</si>
  <si>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</si>
  <si>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</si>
  <si>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</si>
  <si>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</si>
  <si>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</si>
  <si>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</si>
  <si>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</si>
  <si>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</si>
  <si>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</si>
  <si>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</si>
  <si>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</si>
  <si>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</si>
  <si>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</si>
  <si>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</si>
  <si>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</si>
  <si>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</si>
  <si>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</si>
  <si>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</si>
  <si>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</si>
  <si>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</si>
  <si>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</si>
  <si>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</si>
  <si>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</si>
  <si>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</si>
  <si>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</si>
  <si>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</si>
  <si>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</si>
  <si>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</si>
  <si>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</si>
  <si>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</si>
  <si>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</si>
  <si>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</si>
  <si>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</si>
  <si>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</si>
  <si>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</si>
  <si>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</si>
  <si>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</si>
  <si>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</si>
  <si>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</si>
  <si>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</si>
  <si>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</si>
  <si>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</si>
  <si>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</si>
  <si>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</si>
  <si>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</si>
  <si>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</si>
  <si>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</si>
  <si>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</si>
  <si>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</si>
  <si>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</si>
  <si>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</si>
  <si>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</si>
  <si>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</si>
  <si>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</si>
  <si>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</si>
  <si>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</si>
  <si>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</si>
  <si>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</si>
  <si>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</si>
  <si>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</si>
  <si>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</si>
  <si>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</si>
  <si>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</si>
  <si>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</si>
  <si>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</si>
  <si>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</si>
  <si>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</si>
  <si>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</si>
  <si>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</si>
  <si>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</si>
  <si>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</si>
  <si>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</si>
  <si>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</si>
  <si>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</si>
  <si>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</si>
  <si>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</si>
  <si>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</si>
  <si>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</si>
  <si>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</si>
  <si>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</si>
  <si>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</si>
  <si>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</si>
  <si>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</si>
  <si>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</si>
  <si>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</si>
  <si>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</si>
  <si>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</si>
  <si>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</si>
  <si>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</si>
  <si>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</si>
  <si>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</si>
  <si>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</si>
  <si>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</si>
  <si>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</si>
  <si>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</si>
  <si>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</si>
  <si>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</si>
  <si>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</si>
  <si>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</si>
  <si>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</si>
  <si>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</si>
  <si>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</si>
  <si>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</si>
  <si>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</si>
  <si>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</si>
  <si>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</si>
  <si>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</si>
  <si>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</si>
  <si>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</si>
  <si>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</si>
  <si>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</si>
  <si>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</si>
  <si>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</si>
  <si>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</si>
  <si>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</si>
  <si>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</si>
  <si>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</si>
  <si>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</si>
  <si>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</si>
  <si>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</si>
  <si>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</si>
  <si>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</si>
  <si>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</si>
  <si>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</si>
  <si>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</si>
  <si>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</si>
  <si>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</si>
  <si>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</si>
  <si>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</si>
  <si>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</si>
  <si>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</si>
  <si>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</si>
  <si>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</si>
  <si>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</si>
  <si>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</si>
  <si>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</si>
  <si>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</si>
  <si>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</si>
  <si>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</si>
  <si>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</si>
  <si>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</si>
  <si>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</si>
  <si>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</si>
  <si>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</si>
  <si>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</si>
  <si>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</si>
  <si>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</si>
  <si>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</si>
  <si>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</si>
  <si>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</si>
  <si>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</si>
  <si>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</si>
  <si>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</si>
  <si>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</si>
  <si>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</si>
  <si>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</si>
  <si>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</si>
  <si>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</si>
  <si>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</si>
  <si>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</si>
  <si>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</si>
  <si>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</si>
  <si>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</si>
  <si>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</si>
  <si>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</si>
  <si>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</si>
  <si>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</si>
  <si>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</si>
  <si>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</si>
  <si>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</si>
  <si>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</si>
  <si>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</si>
  <si>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</si>
  <si>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</si>
  <si>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</si>
  <si>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</si>
  <si>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</si>
  <si>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</si>
  <si>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</si>
  <si>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</si>
  <si>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</si>
  <si>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</si>
  <si>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</si>
  <si>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</si>
  <si>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</si>
  <si>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</si>
  <si>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</si>
  <si>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</si>
  <si>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</si>
  <si>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</si>
  <si>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</si>
  <si>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</si>
  <si>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</si>
  <si>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</si>
  <si>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</si>
  <si>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</si>
  <si>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</si>
  <si>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</si>
  <si>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</si>
  <si>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</si>
  <si>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</si>
  <si>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</si>
  <si>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</si>
  <si>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</si>
  <si>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</si>
  <si>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</si>
  <si>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</si>
  <si>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</si>
  <si>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</si>
  <si>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</si>
  <si>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</si>
  <si>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</si>
  <si>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</si>
  <si>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</si>
  <si>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</si>
  <si>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</si>
  <si>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</si>
  <si>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</si>
  <si>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</si>
  <si>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</si>
  <si>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</si>
  <si>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</si>
  <si>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</si>
  <si>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</si>
  <si>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</si>
  <si>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</si>
  <si>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</si>
  <si>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</si>
  <si>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</si>
  <si>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</si>
  <si>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</si>
  <si>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</si>
  <si>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</si>
  <si>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</si>
  <si>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</si>
  <si>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</si>
  <si>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</si>
  <si>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</si>
  <si>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</si>
  <si>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</si>
  <si>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</si>
  <si>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</si>
  <si>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</si>
  <si>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</si>
  <si>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</si>
  <si>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</si>
  <si>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</si>
  <si>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</si>
  <si>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</si>
  <si>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</si>
  <si>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</si>
  <si>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</si>
  <si>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</si>
  <si>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</si>
  <si>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</si>
  <si>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</si>
  <si>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</si>
  <si>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</si>
  <si>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</si>
  <si>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</si>
  <si>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</si>
  <si>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</si>
  <si>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</si>
  <si>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</si>
  <si>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</si>
  <si>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</si>
  <si>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</si>
  <si>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</si>
  <si>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</si>
  <si>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</si>
  <si>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</si>
  <si>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</si>
  <si>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</si>
  <si>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</si>
  <si>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</si>
  <si>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</si>
  <si>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</si>
  <si>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</si>
  <si>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</si>
  <si>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</si>
  <si>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</si>
  <si>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</si>
  <si>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</si>
  <si>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</si>
  <si>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</si>
  <si>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</si>
  <si>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</si>
  <si>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</si>
  <si>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</si>
  <si>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</si>
  <si>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</si>
  <si>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</si>
  <si>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</si>
  <si>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</si>
  <si>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</si>
  <si>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</si>
  <si>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</si>
  <si>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</si>
  <si>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</si>
  <si>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</si>
  <si>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</si>
  <si>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</si>
  <si>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</si>
  <si>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</si>
  <si>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</si>
  <si>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</si>
  <si>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</si>
  <si>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</si>
  <si>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</si>
  <si>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</si>
  <si>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</si>
  <si>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</si>
  <si>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</si>
  <si>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</si>
  <si>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</si>
  <si>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</si>
  <si>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</si>
  <si>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</si>
  <si>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</si>
  <si>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</si>
  <si>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</si>
  <si>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</si>
  <si>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</si>
  <si>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</si>
  <si>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</si>
  <si>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</si>
  <si>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</si>
  <si>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</si>
  <si>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</si>
  <si>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</si>
  <si>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</si>
  <si>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</si>
  <si>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</si>
  <si>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</si>
  <si>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</si>
  <si>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</si>
  <si>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</si>
  <si>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</si>
  <si>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</si>
  <si>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</si>
  <si>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</si>
  <si>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</si>
  <si>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</si>
  <si>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</si>
  <si>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</si>
  <si>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</si>
  <si>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</si>
  <si>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</si>
  <si>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</si>
  <si>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</si>
  <si>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</si>
  <si>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</si>
  <si>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</si>
  <si>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</si>
  <si>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</si>
  <si>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</si>
  <si>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</si>
  <si>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</si>
  <si>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</si>
  <si>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</si>
  <si>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</si>
  <si>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</si>
  <si>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</si>
  <si>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</si>
  <si>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</si>
  <si>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</si>
  <si>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</si>
  <si>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</si>
  <si>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</si>
  <si>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</si>
  <si>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</si>
  <si>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</si>
  <si>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</si>
  <si>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</si>
  <si>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</si>
  <si>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</si>
  <si>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</si>
  <si>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</si>
  <si>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</si>
  <si>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</si>
  <si>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</si>
  <si>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</si>
  <si>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</si>
  <si>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</si>
  <si>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</si>
  <si>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</si>
  <si>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</si>
  <si>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</si>
  <si>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</si>
  <si>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</si>
  <si>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</si>
  <si>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</si>
  <si>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</si>
  <si>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</si>
  <si>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</si>
  <si>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</si>
  <si>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</si>
  <si>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</si>
  <si>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</si>
  <si>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</si>
  <si>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</si>
  <si>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</si>
  <si>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</si>
  <si>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</si>
  <si>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</si>
  <si>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</si>
  <si>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</si>
  <si>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</si>
  <si>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</si>
  <si>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</si>
  <si>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</si>
  <si>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</si>
  <si>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</si>
  <si>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</si>
  <si>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</si>
  <si>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</si>
  <si>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</si>
  <si>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</si>
  <si>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</si>
  <si>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</si>
  <si>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</si>
  <si>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</si>
  <si>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</si>
  <si>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</si>
  <si>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</si>
  <si>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</si>
  <si>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</si>
  <si>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</si>
  <si>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</si>
  <si>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</si>
  <si>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</si>
  <si>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</si>
  <si>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</si>
  <si>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</si>
  <si>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</si>
  <si>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</si>
  <si>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</si>
  <si>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</si>
  <si>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</si>
  <si>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</si>
  <si>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</si>
  <si>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</si>
  <si>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</si>
  <si>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</si>
  <si>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</si>
  <si>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</si>
  <si>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</si>
  <si>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</si>
  <si>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</si>
  <si>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</si>
  <si>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</si>
  <si>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</si>
  <si>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</si>
  <si>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</si>
  <si>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</si>
  <si>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</si>
  <si>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</si>
  <si>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</si>
  <si>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</si>
  <si>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</si>
  <si>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</si>
  <si>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</si>
  <si>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</si>
  <si>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</si>
  <si>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</si>
  <si>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</si>
  <si>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</si>
  <si>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</si>
  <si>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</si>
  <si>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</si>
  <si>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</si>
  <si>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</si>
  <si>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</si>
  <si>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</si>
  <si>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</si>
  <si>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</si>
  <si>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</si>
  <si>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</si>
  <si>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</si>
  <si>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</si>
  <si>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</si>
  <si>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</si>
  <si>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</si>
  <si>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</si>
  <si>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</si>
  <si>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</si>
  <si>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</si>
  <si>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</si>
  <si>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</si>
  <si>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</si>
  <si>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</si>
  <si>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</si>
  <si>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</si>
  <si>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</si>
  <si>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</si>
  <si>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</si>
  <si>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</si>
  <si>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</si>
  <si>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</si>
  <si>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</si>
  <si>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</si>
  <si>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</si>
  <si>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</si>
  <si>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</si>
  <si>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</si>
  <si>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</si>
  <si>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</si>
  <si>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</si>
  <si>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</si>
  <si>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</si>
  <si>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</si>
  <si>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</si>
  <si>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</si>
  <si>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</si>
  <si>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</si>
  <si>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</si>
  <si>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</si>
  <si>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</si>
  <si>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</si>
  <si>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</si>
  <si>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</si>
  <si>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</si>
  <si>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</si>
  <si>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</si>
  <si>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</si>
  <si>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</si>
  <si>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</si>
  <si>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</si>
  <si>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</si>
  <si>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</si>
  <si>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</si>
  <si>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</si>
  <si>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</si>
  <si>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</si>
  <si>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</si>
  <si>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</si>
  <si>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</si>
  <si>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</si>
  <si>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</si>
  <si>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</si>
  <si>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</si>
  <si>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</si>
  <si>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</si>
  <si>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</si>
  <si>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</si>
  <si>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</si>
  <si>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</si>
  <si>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</si>
  <si>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</si>
  <si>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</si>
  <si>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</si>
  <si>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</si>
  <si>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</si>
  <si>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</si>
  <si>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</si>
  <si>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</si>
  <si>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</si>
  <si>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</si>
  <si>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</si>
  <si>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</si>
  <si>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</si>
  <si>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</si>
  <si>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</si>
  <si>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</si>
  <si>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</si>
  <si>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</si>
  <si>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</si>
  <si>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</si>
  <si>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</si>
  <si>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</si>
  <si>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</si>
  <si>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</si>
  <si>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</si>
  <si>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</si>
  <si>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</si>
  <si>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</si>
  <si>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</si>
  <si>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</si>
  <si>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</si>
  <si>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</si>
  <si>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</si>
  <si>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</si>
  <si>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</si>
  <si>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</si>
  <si>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</si>
  <si>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</si>
  <si>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</si>
  <si>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</si>
  <si>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</si>
  <si>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</si>
  <si>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</si>
  <si>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</si>
  <si>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</si>
  <si>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</si>
  <si>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</si>
  <si>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</si>
  <si>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</si>
  <si>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</si>
  <si>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</si>
  <si>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</si>
  <si>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</si>
  <si>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</si>
  <si>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</si>
  <si>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</si>
  <si>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</si>
  <si>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</si>
  <si>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</si>
  <si>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</si>
  <si>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</si>
  <si>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</si>
  <si>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</si>
  <si>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</si>
  <si>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</si>
  <si>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</si>
  <si>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</si>
  <si>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</si>
  <si>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</si>
  <si>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</si>
  <si>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</si>
  <si>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</si>
  <si>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</si>
  <si>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</si>
  <si>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</si>
  <si>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</si>
  <si>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</si>
  <si>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</si>
  <si>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</si>
  <si>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</si>
  <si>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</si>
  <si>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</si>
  <si>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</si>
  <si>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</si>
  <si>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</si>
  <si>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</si>
  <si>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</si>
  <si>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</si>
  <si>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</si>
  <si>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</si>
  <si>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</si>
  <si>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</si>
  <si>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</si>
  <si>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</si>
  <si>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</si>
  <si>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</si>
  <si>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</si>
  <si>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</si>
  <si>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</si>
  <si>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</si>
  <si>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</si>
  <si>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</si>
  <si>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</si>
  <si>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</si>
  <si>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</si>
  <si>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</si>
  <si>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</si>
  <si>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</si>
  <si>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</si>
  <si>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</si>
  <si>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</si>
  <si>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</si>
  <si>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</si>
  <si>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</si>
  <si>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</si>
  <si>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</si>
  <si>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</si>
  <si>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</si>
  <si>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</si>
  <si>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</si>
  <si>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</si>
  <si>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</si>
  <si>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</si>
  <si>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</si>
  <si>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</si>
  <si>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</si>
  <si>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</si>
  <si>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</si>
  <si>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</si>
  <si>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</si>
  <si>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</si>
  <si>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</si>
  <si>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</si>
  <si>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</si>
  <si>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</si>
  <si>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</si>
  <si>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</si>
  <si>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</si>
  <si>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</si>
  <si>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</si>
  <si>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</si>
  <si>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</si>
  <si>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</si>
  <si>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</si>
  <si>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</si>
  <si>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</si>
  <si>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</si>
  <si>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</si>
  <si>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</si>
  <si>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</si>
  <si>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</si>
  <si>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</si>
  <si>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</si>
  <si>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</si>
  <si>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</si>
  <si>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</si>
  <si>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</si>
  <si>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</si>
  <si>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</si>
  <si>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</si>
  <si>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</si>
  <si>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</si>
  <si>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</si>
  <si>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</si>
  <si>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</si>
  <si>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</si>
  <si>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</si>
  <si>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</si>
  <si>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</si>
  <si>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</si>
  <si>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</si>
  <si>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</si>
  <si>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</si>
  <si>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</si>
  <si>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</si>
  <si>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</si>
  <si>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</si>
  <si>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</si>
  <si>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</si>
  <si>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</si>
  <si>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</si>
  <si>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</si>
  <si>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</si>
  <si>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</si>
  <si>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</si>
  <si>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</si>
  <si>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</si>
  <si>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</si>
  <si>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</si>
  <si>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</si>
  <si>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</si>
  <si>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</si>
  <si>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</si>
  <si>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</si>
  <si>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</si>
  <si>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</si>
  <si>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</si>
  <si>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</si>
  <si>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</si>
  <si>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</si>
  <si>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</si>
  <si>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</si>
  <si>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</si>
  <si>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</si>
  <si>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</si>
  <si>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</si>
  <si>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</si>
  <si>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</si>
  <si>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</si>
  <si>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</si>
  <si>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</si>
  <si>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</si>
  <si>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</si>
  <si>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</si>
  <si>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</si>
  <si>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</si>
  <si>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</si>
  <si>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</si>
  <si>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</si>
  <si>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</si>
  <si>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</si>
  <si>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</si>
  <si>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</si>
  <si>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</si>
  <si>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</si>
  <si>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</si>
  <si>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</si>
  <si>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</si>
  <si>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</si>
  <si>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</si>
  <si>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</si>
  <si>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</si>
  <si>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</si>
  <si>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</si>
  <si>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</si>
  <si>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</si>
  <si>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</si>
  <si>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</si>
  <si>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</si>
  <si>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</si>
  <si>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</si>
  <si>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</si>
  <si>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</si>
  <si>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</si>
  <si>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</si>
  <si>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</si>
  <si>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</si>
  <si>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</si>
  <si>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</si>
  <si>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</si>
  <si>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</si>
  <si>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</si>
  <si>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</si>
  <si>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</si>
  <si>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</si>
  <si>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</si>
  <si>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</si>
  <si>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</si>
  <si>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</si>
  <si>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</si>
  <si>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</si>
  <si>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</si>
  <si>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</si>
  <si>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</si>
  <si>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</si>
  <si>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</si>
  <si>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</si>
  <si>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</si>
  <si>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</si>
  <si>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</si>
  <si>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</si>
  <si>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</si>
  <si>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</si>
  <si>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</si>
  <si>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</si>
  <si>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</si>
  <si>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</si>
  <si>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</si>
  <si>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</si>
  <si>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</si>
  <si>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</si>
  <si>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</si>
  <si>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</si>
  <si>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</si>
  <si>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</si>
  <si>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</si>
  <si>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</si>
  <si>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</si>
  <si>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</si>
  <si>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</si>
  <si>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</si>
  <si>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</si>
  <si>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</si>
  <si>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</si>
  <si>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</si>
  <si>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</si>
  <si>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</si>
  <si>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</si>
  <si>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</si>
  <si>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</si>
  <si>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</si>
  <si>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</si>
  <si>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</si>
  <si>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</si>
  <si>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</si>
  <si>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</si>
  <si>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</si>
  <si>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</si>
  <si>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</si>
  <si>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</si>
  <si>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</si>
  <si>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</si>
  <si>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</si>
  <si>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</si>
  <si>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</si>
  <si>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</si>
  <si>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</si>
  <si>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</si>
  <si>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</si>
  <si>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</si>
  <si>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</si>
  <si>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</si>
  <si>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</si>
  <si>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</si>
  <si>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</si>
  <si>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</si>
  <si>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</si>
  <si>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</si>
  <si>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</si>
  <si>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</si>
  <si>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</si>
  <si>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</si>
  <si>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</si>
  <si>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</si>
  <si>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</si>
  <si>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</si>
  <si>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</si>
  <si>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</si>
  <si>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</si>
  <si>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</si>
  <si>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</si>
  <si>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</si>
  <si>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</si>
  <si>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</si>
  <si>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</si>
  <si>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</si>
  <si>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</si>
  <si>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</si>
  <si>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</si>
  <si>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</si>
  <si>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</si>
  <si>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</si>
  <si>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</si>
  <si>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</si>
  <si>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</si>
  <si>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</si>
  <si>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</si>
  <si>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</si>
  <si>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</si>
  <si>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</si>
  <si>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</si>
  <si>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</si>
  <si>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</si>
  <si>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</si>
  <si>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</si>
  <si>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</si>
  <si>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</si>
  <si>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</si>
  <si>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</si>
  <si>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</si>
  <si>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</si>
  <si>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</si>
  <si>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</si>
  <si>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</si>
  <si>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</si>
  <si>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</si>
  <si>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</si>
  <si>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</si>
  <si>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</si>
  <si>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</si>
  <si>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</si>
  <si>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</si>
  <si>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</si>
  <si>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</si>
  <si>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</si>
  <si>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</si>
  <si>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</si>
  <si>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</si>
  <si>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</si>
  <si>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</si>
  <si>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</si>
  <si>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</si>
  <si>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</si>
  <si>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</si>
  <si>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</si>
  <si>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</si>
  <si>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</si>
  <si>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</si>
  <si>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</si>
  <si>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</si>
  <si>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</si>
  <si>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</si>
  <si>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</si>
  <si>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</si>
  <si>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</si>
  <si>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</si>
  <si>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</si>
  <si>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</si>
  <si>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</si>
  <si>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</si>
  <si>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</si>
  <si>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</si>
  <si>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</si>
  <si>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</si>
  <si>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</si>
  <si>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</si>
  <si>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</si>
  <si>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</si>
  <si>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</si>
  <si>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</si>
  <si>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</si>
  <si>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</si>
  <si>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</si>
  <si>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</si>
  <si>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</si>
  <si>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</si>
  <si>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</si>
  <si>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</si>
  <si>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</si>
  <si>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</si>
  <si>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</si>
  <si>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</si>
  <si>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</si>
  <si>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</si>
  <si>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</si>
  <si>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</si>
  <si>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</si>
  <si>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</si>
  <si>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</si>
  <si>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</si>
  <si>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</si>
  <si>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</si>
  <si>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</si>
  <si>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</si>
  <si>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</si>
  <si>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</si>
  <si>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</si>
  <si>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</si>
  <si>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</si>
  <si>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</si>
  <si>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</si>
  <si>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</si>
  <si>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</si>
  <si>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</si>
  <si>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</si>
  <si>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</si>
  <si>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</si>
  <si>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</si>
  <si>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</si>
  <si>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</si>
  <si>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</si>
  <si>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</si>
  <si>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</si>
  <si>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</si>
  <si>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</si>
  <si>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</si>
  <si>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</si>
  <si>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</si>
  <si>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</si>
  <si>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</si>
  <si>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</si>
  <si>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</si>
  <si>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</si>
  <si>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</si>
  <si>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</si>
  <si>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</si>
  <si>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</si>
  <si>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</si>
  <si>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</si>
  <si>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</si>
  <si>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</si>
  <si>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</si>
  <si>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</si>
  <si>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</si>
  <si>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</si>
  <si>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</si>
  <si>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</si>
  <si>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</si>
  <si>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</si>
  <si>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</si>
  <si>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</si>
  <si>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</si>
  <si>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</si>
  <si>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</si>
  <si>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</si>
  <si>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</si>
  <si>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</si>
  <si>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</si>
  <si>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</si>
  <si>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</si>
  <si>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</si>
  <si>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</si>
  <si>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</si>
  <si>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</si>
  <si>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</si>
  <si>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</si>
  <si>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</si>
  <si>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</si>
  <si>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</si>
  <si>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</si>
  <si>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</si>
  <si>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</si>
  <si>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</si>
  <si>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</si>
  <si>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</si>
  <si>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</si>
  <si>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</si>
  <si>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</si>
  <si>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</si>
  <si>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</si>
  <si>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</si>
  <si>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</si>
  <si>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</si>
  <si>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</si>
  <si>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</si>
  <si>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</si>
  <si>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</si>
  <si>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</si>
  <si>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</si>
  <si>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</si>
  <si>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</si>
  <si>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</si>
  <si>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</si>
  <si>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</si>
  <si>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</si>
  <si>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</si>
  <si>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</si>
  <si>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</si>
  <si>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</si>
  <si>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</si>
  <si>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</si>
  <si>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</si>
  <si>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</si>
  <si>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</si>
  <si>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</si>
  <si>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</si>
  <si>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</si>
  <si>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</si>
  <si>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</si>
  <si>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</si>
  <si>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</si>
  <si>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</si>
  <si>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</si>
  <si>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</si>
  <si>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</si>
  <si>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</si>
  <si>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</si>
  <si>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</si>
  <si>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</si>
  <si>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</si>
  <si>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</si>
  <si>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</si>
  <si>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</si>
  <si>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</si>
  <si>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</si>
  <si>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</si>
  <si>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</si>
  <si>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</si>
  <si>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</si>
  <si>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</si>
  <si>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</si>
  <si>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</si>
  <si>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</si>
  <si>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</si>
  <si>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</si>
  <si>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</si>
  <si>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</si>
  <si>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</si>
  <si>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</si>
  <si>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</si>
  <si>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</si>
  <si>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</si>
  <si>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</si>
  <si>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</si>
  <si>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</si>
  <si>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</si>
  <si>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</si>
  <si>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</si>
  <si>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</si>
  <si>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</si>
  <si>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</si>
  <si>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</si>
  <si>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</si>
  <si>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</si>
  <si>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</si>
  <si>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</si>
  <si>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</si>
  <si>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</si>
  <si>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</si>
  <si>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</si>
  <si>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</si>
  <si>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</si>
  <si>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</si>
  <si>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</si>
  <si>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</si>
  <si>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</si>
  <si>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</si>
  <si>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</si>
  <si>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</si>
  <si>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</si>
  <si>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</si>
  <si>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</si>
  <si>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</si>
  <si>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</si>
  <si>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</si>
  <si>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</si>
  <si>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</si>
  <si>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</si>
  <si>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</si>
  <si>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</si>
  <si>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</si>
  <si>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</si>
  <si>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</si>
  <si>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</si>
  <si>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</si>
  <si>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</si>
  <si>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</si>
  <si>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</si>
  <si>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</si>
  <si>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</si>
  <si>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</si>
  <si>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</si>
  <si>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</si>
  <si>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</si>
  <si>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</si>
  <si>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</si>
  <si>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</si>
  <si>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</si>
  <si>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</si>
  <si>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</si>
  <si>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</si>
  <si>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</si>
  <si>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</si>
  <si>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</si>
  <si>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</si>
  <si>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</si>
  <si>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</si>
  <si>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</si>
  <si>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</si>
  <si>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</si>
  <si>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</si>
  <si>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</si>
  <si>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</si>
  <si>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</si>
  <si>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</si>
  <si>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</si>
  <si>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</si>
  <si>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</si>
  <si>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</si>
  <si>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</si>
  <si>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</si>
  <si>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</si>
  <si>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</si>
  <si>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</si>
  <si>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</si>
  <si>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</si>
  <si>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</si>
  <si>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</si>
  <si>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</si>
  <si>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</si>
  <si>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</si>
  <si>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</si>
  <si>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</si>
  <si>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</si>
  <si>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</si>
  <si>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</si>
  <si>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</si>
  <si>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</si>
  <si>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</si>
  <si>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</si>
  <si>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</si>
  <si>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</si>
  <si>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</si>
  <si>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</si>
  <si>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</si>
  <si>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</si>
  <si>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</si>
  <si>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</si>
  <si>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</si>
  <si>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</si>
  <si>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</si>
  <si>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</si>
  <si>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</si>
  <si>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</si>
  <si>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</si>
  <si>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</si>
  <si>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</si>
  <si>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</si>
  <si>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</si>
  <si>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</si>
  <si>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</si>
  <si>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</si>
  <si>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</si>
  <si>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</si>
  <si>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</si>
  <si>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</si>
  <si>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</si>
  <si>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</si>
  <si>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</si>
  <si>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</si>
  <si>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</si>
  <si>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</si>
  <si>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</si>
  <si>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</si>
  <si>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</si>
  <si>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</si>
  <si>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</si>
  <si>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</si>
  <si>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</si>
  <si>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</si>
  <si>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</si>
  <si>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</si>
  <si>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</si>
  <si>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</si>
  <si>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</si>
  <si>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</si>
  <si>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</si>
  <si>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</si>
  <si>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</si>
  <si>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</si>
  <si>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</si>
  <si>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</si>
  <si>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</si>
  <si>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</si>
  <si>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</si>
  <si>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</si>
  <si>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</si>
  <si>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</si>
  <si>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</si>
  <si>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</si>
  <si>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</si>
  <si>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</si>
  <si>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</si>
  <si>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</si>
  <si>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</si>
  <si>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</si>
  <si>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</si>
  <si>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</si>
  <si>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</si>
  <si>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</si>
  <si>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</si>
  <si>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</si>
  <si>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</si>
  <si>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</si>
  <si>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</si>
  <si>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</si>
  <si>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</si>
  <si>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</si>
  <si>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</si>
  <si>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</si>
  <si>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</si>
  <si>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</si>
  <si>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</si>
  <si>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</si>
  <si>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</si>
  <si>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</si>
  <si>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</si>
  <si>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</si>
  <si>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</si>
  <si>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</si>
  <si>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</si>
  <si>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</si>
  <si>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</si>
  <si>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</si>
  <si>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</si>
  <si>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</si>
  <si>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</si>
  <si>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</si>
  <si>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</si>
  <si>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</si>
  <si>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</si>
  <si>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</si>
  <si>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</si>
  <si>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</si>
  <si>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</si>
  <si>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</si>
  <si>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</si>
  <si>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</si>
  <si>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</si>
  <si>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</si>
  <si>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</si>
  <si>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</si>
  <si>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</si>
  <si>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</si>
  <si>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</si>
  <si>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</si>
  <si>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</si>
  <si>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</si>
  <si>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</si>
  <si>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</si>
  <si>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</si>
  <si>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</si>
  <si>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</si>
  <si>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</si>
  <si>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</si>
  <si>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</si>
  <si>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</si>
  <si>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</si>
  <si>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</si>
  <si>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</si>
  <si>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</si>
  <si>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</si>
  <si>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</si>
  <si>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</si>
  <si>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</si>
  <si>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</si>
  <si>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</si>
  <si>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</si>
  <si>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</si>
  <si>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</si>
  <si>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</si>
  <si>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</si>
  <si>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</si>
  <si>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</si>
  <si>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</si>
  <si>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</si>
  <si>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</si>
  <si>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</si>
  <si>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</si>
  <si>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</si>
  <si>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</si>
  <si>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</si>
  <si>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</si>
  <si>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</si>
  <si>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</si>
  <si>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</si>
  <si>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</si>
  <si>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</si>
  <si>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</si>
  <si>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</si>
  <si>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</si>
  <si>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</si>
  <si>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</si>
  <si>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</si>
  <si>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</si>
  <si>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</si>
  <si>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</si>
  <si>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</si>
  <si>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</si>
  <si>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</si>
  <si>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</si>
  <si>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</si>
  <si>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</si>
  <si>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</si>
  <si>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</si>
  <si>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</si>
  <si>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</si>
  <si>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</si>
  <si>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</si>
  <si>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</si>
  <si>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</si>
  <si>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</si>
  <si>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</si>
  <si>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</si>
  <si>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</si>
  <si>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</si>
  <si>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</si>
  <si>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</si>
  <si>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</si>
  <si>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</si>
  <si>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</si>
  <si>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</si>
  <si>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</si>
  <si>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</si>
  <si>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</si>
  <si>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</si>
  <si>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</si>
  <si>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</si>
  <si>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</si>
  <si>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</si>
  <si>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</si>
  <si>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</si>
  <si>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</si>
  <si>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</si>
  <si>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</si>
  <si>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</si>
  <si>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</si>
  <si>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</si>
  <si>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</si>
  <si>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</si>
  <si>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</si>
  <si>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</si>
  <si>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</si>
  <si>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</si>
  <si>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</si>
  <si>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</si>
  <si>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</si>
  <si>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</si>
  <si>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</si>
  <si>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</si>
  <si>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</si>
  <si>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</si>
  <si>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</si>
  <si>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</si>
  <si>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</si>
  <si>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</si>
  <si>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</si>
  <si>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</si>
  <si>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</si>
  <si>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</si>
  <si>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</si>
  <si>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</si>
  <si>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</si>
  <si>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</si>
  <si>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</si>
  <si>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</si>
  <si>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</si>
  <si>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</si>
  <si>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</si>
  <si>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</si>
  <si>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</si>
  <si>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</si>
  <si>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</si>
  <si>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</si>
  <si>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</si>
  <si>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</si>
  <si>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</si>
  <si>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</si>
  <si>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</si>
  <si>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</si>
  <si>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</si>
  <si>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</si>
  <si>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</si>
  <si>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</si>
  <si>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</si>
  <si>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</si>
  <si>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</si>
  <si>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</si>
  <si>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</si>
  <si>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</si>
  <si>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</si>
  <si>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</si>
  <si>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</si>
  <si>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</si>
  <si>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</si>
  <si>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</si>
  <si>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</si>
  <si>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</si>
  <si>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</si>
  <si>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</si>
  <si>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</si>
  <si>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</si>
  <si>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</si>
  <si>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</si>
  <si>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</si>
  <si>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</si>
  <si>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</si>
  <si>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</si>
  <si>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</si>
  <si>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</si>
  <si>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</si>
  <si>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</si>
  <si>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</si>
  <si>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</si>
  <si>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</si>
  <si>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</si>
  <si>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</si>
  <si>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</si>
  <si>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</si>
  <si>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</si>
  <si>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</si>
  <si>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</si>
  <si>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</si>
  <si>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</si>
  <si>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</si>
  <si>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</si>
  <si>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</si>
  <si>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</si>
  <si>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</si>
  <si>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</si>
  <si>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</si>
  <si>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</si>
  <si>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</si>
  <si>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</si>
  <si>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</si>
  <si>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</si>
  <si>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</si>
  <si>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</si>
  <si>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</si>
  <si>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</si>
  <si>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</si>
  <si>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</si>
  <si>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</si>
  <si>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</si>
  <si>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</si>
  <si>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</si>
  <si>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</si>
  <si>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</si>
  <si>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</si>
  <si>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</si>
  <si>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</si>
  <si>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</si>
  <si>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</si>
  <si>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</si>
  <si>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</si>
  <si>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</si>
  <si>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</si>
  <si>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</si>
  <si>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</si>
  <si>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</si>
  <si>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</si>
  <si>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</si>
  <si>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</si>
  <si>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</si>
  <si>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</si>
  <si>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</si>
  <si>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</si>
  <si>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</si>
  <si>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</si>
  <si>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</si>
  <si>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</si>
  <si>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</si>
  <si>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</si>
  <si>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</si>
  <si>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</si>
  <si>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</si>
  <si>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</si>
  <si>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</si>
  <si>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</si>
  <si>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</si>
  <si>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</si>
  <si>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</si>
  <si>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</si>
  <si>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</si>
  <si>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</si>
  <si>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</si>
  <si>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</si>
  <si>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</si>
  <si>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</si>
  <si>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</si>
  <si>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</si>
  <si>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</si>
  <si>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</si>
  <si>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</si>
  <si>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</si>
  <si>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</si>
  <si>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</si>
  <si>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</si>
  <si>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</si>
  <si>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</si>
  <si>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</si>
  <si>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</si>
  <si>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</si>
  <si>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</si>
  <si>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</si>
  <si>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</si>
  <si>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</si>
  <si>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</si>
  <si>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</si>
  <si>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</si>
  <si>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</si>
  <si>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</si>
  <si>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</si>
  <si>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</si>
  <si>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</si>
  <si>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</si>
  <si>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</si>
  <si>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</si>
  <si>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</si>
  <si>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</si>
  <si>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</si>
  <si>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</si>
  <si>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</si>
  <si>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</si>
  <si>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</si>
  <si>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</si>
  <si>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</si>
  <si>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</si>
  <si>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</si>
  <si>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</si>
  <si>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</si>
  <si>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</si>
  <si>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</si>
  <si>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</si>
  <si>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</si>
  <si>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</si>
  <si>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</si>
  <si>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</si>
  <si>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</si>
  <si>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</si>
  <si>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</si>
  <si>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</si>
  <si>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</si>
  <si>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</si>
  <si>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</si>
  <si>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</si>
  <si>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</si>
  <si>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</si>
  <si>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</si>
  <si>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</si>
  <si>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</si>
  <si>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</si>
  <si>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</si>
  <si>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</si>
  <si>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</si>
  <si>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</si>
  <si>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</si>
  <si>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</si>
  <si>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</si>
  <si>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</si>
  <si>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</si>
  <si>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</si>
  <si>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</si>
  <si>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</si>
  <si>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</si>
  <si>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</si>
  <si>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</si>
  <si>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</si>
  <si>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</si>
  <si>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</si>
  <si>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</si>
  <si>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</si>
  <si>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</si>
  <si>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</si>
  <si>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</si>
  <si>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</si>
  <si>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</si>
  <si>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</si>
  <si>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</si>
  <si>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</si>
  <si>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</si>
  <si>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</si>
  <si>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</si>
  <si>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</si>
  <si>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</si>
  <si>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</si>
  <si>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</si>
  <si>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</si>
  <si>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</si>
  <si>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</si>
  <si>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</si>
  <si>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</si>
  <si>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</si>
  <si>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</si>
  <si>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</si>
  <si>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</si>
  <si>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</si>
  <si>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</si>
  <si>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</si>
  <si>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</si>
  <si>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</si>
  <si>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</si>
  <si>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</si>
  <si>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</si>
  <si>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</si>
  <si>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</si>
  <si>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</si>
  <si>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</si>
  <si>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</si>
  <si>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</si>
  <si>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</si>
  <si>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</si>
  <si>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</si>
  <si>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</si>
  <si>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</si>
  <si>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</si>
  <si>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</si>
  <si>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</si>
  <si>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</si>
  <si>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</si>
  <si>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</si>
  <si>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</si>
  <si>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</si>
  <si>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</si>
  <si>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</si>
  <si>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</si>
  <si>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</si>
  <si>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</si>
  <si>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</si>
  <si>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</si>
  <si>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</si>
  <si>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</si>
  <si>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</si>
  <si>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</si>
  <si>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</si>
  <si>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</si>
  <si>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</si>
  <si>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</si>
  <si>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</si>
  <si>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</si>
  <si>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</si>
  <si>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</si>
  <si>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</si>
  <si>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</si>
  <si>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</si>
  <si>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</si>
  <si>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</si>
  <si>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</si>
  <si>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</si>
  <si>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</si>
  <si>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</si>
  <si>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</si>
  <si>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</si>
  <si>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</si>
  <si>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</si>
  <si>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</si>
  <si>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</si>
  <si>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</si>
  <si>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</si>
  <si>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</si>
  <si>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</si>
  <si>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</si>
  <si>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</si>
  <si>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</si>
  <si>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</si>
  <si>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</si>
  <si>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</si>
  <si>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</si>
  <si>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</si>
  <si>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</si>
  <si>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</si>
  <si>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</si>
  <si>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</si>
  <si>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</si>
  <si>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</si>
  <si>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</si>
  <si>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</si>
  <si>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</si>
  <si>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</si>
  <si>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</si>
  <si>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</si>
  <si>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</si>
  <si>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</si>
  <si>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</si>
  <si>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</si>
  <si>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</si>
  <si>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</si>
  <si>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</si>
  <si>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</si>
  <si>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</si>
  <si>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</si>
  <si>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</si>
  <si>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</si>
  <si>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</si>
  <si>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</si>
  <si>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</si>
  <si>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</si>
  <si>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</si>
  <si>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</si>
  <si>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</si>
  <si>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</si>
  <si>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</si>
  <si>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</si>
  <si>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</si>
  <si>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</si>
  <si>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</si>
  <si>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</si>
  <si>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</si>
  <si>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</si>
  <si>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</si>
  <si>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</si>
  <si>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</si>
  <si>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</si>
  <si>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</si>
  <si>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</si>
  <si>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</si>
  <si>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</si>
  <si>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</si>
  <si>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</si>
  <si>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</si>
  <si>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</si>
  <si>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</si>
  <si>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</si>
  <si>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</si>
  <si>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</si>
  <si>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</si>
  <si>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</si>
  <si>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</si>
  <si>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</si>
  <si>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</si>
  <si>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</si>
  <si>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</si>
  <si>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</si>
  <si>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</si>
  <si>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</si>
  <si>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</si>
  <si>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</si>
  <si>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</si>
  <si>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</si>
  <si>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</si>
  <si>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</si>
  <si>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</si>
  <si>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</si>
  <si>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</si>
  <si>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</si>
  <si>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</si>
  <si>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</si>
  <si>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</si>
  <si>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</si>
  <si>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</si>
  <si>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</si>
  <si>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</si>
  <si>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</si>
  <si>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</si>
  <si>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</si>
  <si>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</si>
  <si>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</si>
  <si>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</si>
  <si>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</si>
  <si>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</si>
  <si>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</si>
  <si>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</si>
  <si>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</si>
  <si>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</si>
  <si>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</si>
  <si>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</si>
  <si>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</si>
  <si>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</si>
  <si>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</si>
  <si>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</si>
  <si>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</si>
  <si>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</si>
  <si>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</si>
  <si>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</si>
  <si>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</si>
  <si>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</si>
  <si>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</si>
  <si>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</si>
  <si>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</si>
  <si>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</si>
  <si>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</si>
  <si>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</si>
  <si>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</si>
  <si>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</si>
  <si>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</si>
  <si>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</si>
  <si>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</si>
  <si>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</si>
  <si>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</si>
  <si>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</si>
  <si>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</si>
  <si>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</si>
  <si>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</si>
  <si>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</si>
  <si>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</si>
  <si>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</si>
  <si>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</si>
  <si>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</si>
  <si>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</si>
  <si>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</si>
  <si>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</si>
  <si>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</si>
  <si>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</si>
  <si>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</si>
  <si>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</si>
  <si>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</si>
  <si>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</si>
  <si>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</si>
  <si>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</si>
  <si>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</si>
  <si>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</si>
  <si>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</si>
  <si>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</si>
  <si>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</si>
  <si>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</si>
  <si>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</si>
  <si>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</si>
  <si>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</si>
  <si>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</si>
  <si>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</si>
  <si>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</si>
  <si>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</si>
  <si>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</si>
  <si>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</si>
  <si>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</si>
  <si>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</si>
  <si>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</si>
  <si>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</si>
  <si>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</si>
  <si>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</si>
  <si>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</si>
  <si>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</si>
  <si>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</si>
  <si>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</si>
  <si>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</si>
  <si>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</si>
  <si>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</si>
  <si>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</si>
  <si>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</si>
  <si>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</si>
  <si>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</si>
  <si>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</si>
  <si>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</si>
  <si>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</si>
  <si>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</si>
  <si>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</si>
  <si>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</si>
  <si>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</si>
  <si>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</si>
  <si>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</si>
  <si>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</si>
  <si>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</si>
  <si>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</si>
  <si>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</si>
  <si>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</si>
  <si>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</si>
  <si>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</si>
  <si>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</si>
  <si>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</si>
  <si>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</si>
  <si>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</si>
  <si>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</si>
  <si>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</si>
  <si>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</si>
  <si>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</si>
  <si>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</si>
  <si>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</si>
  <si>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</si>
  <si>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</si>
  <si>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</si>
  <si>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</si>
  <si>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</si>
  <si>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</si>
  <si>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</si>
  <si>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</si>
  <si>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</si>
  <si>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</si>
  <si>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</si>
  <si>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</si>
  <si>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</si>
  <si>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</si>
  <si>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</si>
  <si>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</si>
  <si>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</si>
  <si>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</si>
  <si>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</si>
  <si>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</si>
  <si>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</si>
  <si>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</si>
  <si>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</si>
  <si>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</si>
  <si>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</si>
  <si>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</si>
  <si>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</si>
  <si>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</si>
  <si>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</si>
  <si>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</si>
  <si>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</si>
  <si>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</si>
  <si>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</si>
  <si>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</si>
  <si>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</si>
  <si>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</si>
  <si>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</si>
  <si>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</si>
  <si>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</si>
  <si>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</si>
  <si>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</si>
  <si>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</si>
  <si>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</si>
  <si>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</si>
  <si>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</si>
  <si>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</si>
  <si>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</si>
  <si>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</si>
  <si>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</si>
  <si>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</si>
  <si>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</si>
  <si>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</si>
  <si>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</si>
  <si>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</si>
  <si>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</si>
  <si>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</si>
  <si>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</si>
  <si>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</si>
  <si>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</si>
  <si>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</si>
  <si>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</si>
  <si>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</si>
  <si>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</si>
  <si>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</si>
  <si>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</si>
  <si>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</si>
  <si>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</si>
  <si>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</si>
  <si>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</si>
  <si>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</si>
  <si>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</si>
  <si>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</si>
  <si>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</si>
  <si>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</si>
  <si>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</si>
  <si>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</si>
  <si>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</si>
  <si>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</si>
  <si>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</si>
  <si>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</si>
  <si>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</si>
  <si>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</si>
  <si>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</si>
  <si>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</si>
  <si>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</si>
  <si>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</si>
  <si>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</si>
  <si>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</si>
  <si>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</si>
  <si>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</si>
  <si>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</si>
  <si>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</si>
  <si>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</si>
  <si>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</si>
  <si>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</si>
  <si>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</si>
  <si>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</si>
  <si>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</si>
  <si>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</si>
  <si>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</si>
  <si>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</si>
  <si>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</si>
  <si>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</si>
  <si>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</si>
  <si>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</si>
  <si>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</si>
  <si>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</si>
  <si>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</si>
  <si>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</si>
  <si>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</si>
  <si>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</si>
  <si>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</si>
  <si>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</si>
  <si>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</si>
  <si>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</si>
  <si>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</si>
  <si>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</si>
  <si>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</si>
  <si>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</si>
  <si>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</si>
  <si>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</si>
  <si>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</si>
  <si>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</si>
  <si>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</si>
  <si>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</si>
  <si>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</si>
  <si>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</si>
  <si>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</si>
  <si>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</si>
  <si>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</si>
  <si>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</si>
  <si>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</si>
  <si>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</si>
  <si>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</si>
  <si>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</si>
  <si>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</si>
  <si>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</si>
  <si>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</si>
  <si>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</si>
  <si>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</si>
  <si>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</si>
  <si>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</si>
  <si>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</si>
  <si>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</si>
  <si>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</si>
  <si>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</si>
  <si>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</si>
  <si>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</si>
  <si>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</si>
  <si>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</si>
  <si>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</si>
  <si>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</si>
  <si>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</si>
  <si>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</si>
  <si>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</si>
  <si>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</si>
  <si>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</si>
  <si>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</si>
  <si>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</si>
  <si>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</si>
  <si>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</si>
  <si>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</si>
  <si>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</si>
  <si>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</si>
  <si>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</si>
  <si>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</si>
  <si>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</si>
  <si>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</si>
  <si>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</si>
  <si>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</si>
  <si>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</si>
  <si>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</si>
  <si>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</si>
  <si>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</si>
  <si>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</si>
  <si>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</si>
  <si>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</si>
  <si>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</si>
  <si>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</si>
  <si>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</si>
  <si>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</si>
  <si>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</si>
  <si>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</si>
  <si>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</si>
  <si>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</si>
  <si>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</si>
  <si>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</si>
  <si>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</si>
  <si>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</si>
  <si>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</si>
  <si>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</si>
  <si>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</si>
  <si>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</si>
  <si>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</si>
  <si>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</si>
  <si>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</si>
  <si>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</si>
  <si>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</si>
  <si>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</si>
  <si>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</si>
  <si>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</si>
  <si>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</si>
  <si>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</si>
  <si>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</si>
  <si>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</si>
  <si>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</si>
  <si>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</si>
  <si>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</si>
  <si>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</si>
  <si>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</si>
  <si>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</si>
  <si>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</si>
  <si>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</si>
  <si>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</si>
  <si>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</si>
  <si>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</si>
  <si>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</si>
  <si>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</si>
  <si>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</si>
  <si>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</si>
  <si>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</si>
  <si>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</si>
  <si>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</si>
  <si>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</si>
  <si>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</si>
  <si>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</si>
  <si>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</si>
  <si>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</si>
  <si>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</si>
  <si>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</si>
  <si>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</si>
  <si>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</si>
  <si>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</si>
  <si>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</si>
  <si>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</si>
  <si>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</si>
  <si>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</si>
  <si>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</si>
  <si>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</si>
  <si>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</si>
  <si>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</si>
  <si>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</si>
  <si>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</si>
  <si>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</si>
  <si>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</si>
  <si>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</si>
  <si>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</si>
  <si>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</si>
  <si>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</si>
  <si>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</si>
  <si>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</si>
  <si>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</si>
  <si>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</si>
  <si>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</si>
  <si>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</si>
  <si>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</si>
  <si>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</si>
  <si>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</si>
  <si>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</si>
  <si>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</si>
  <si>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</si>
  <si>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</si>
  <si>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</si>
  <si>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</si>
  <si>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</si>
  <si>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</si>
  <si>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</si>
  <si>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</si>
  <si>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</si>
  <si>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</si>
  <si>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</si>
  <si>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</si>
  <si>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</si>
  <si>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</si>
  <si>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</si>
  <si>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</si>
  <si>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</si>
  <si>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</si>
  <si>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</si>
  <si>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</si>
  <si>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</si>
  <si>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</si>
  <si>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</si>
  <si>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</si>
  <si>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</si>
  <si>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</si>
  <si>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</si>
  <si>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</si>
  <si>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</si>
  <si>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</si>
  <si>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</si>
  <si>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</si>
  <si>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</si>
  <si>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</si>
  <si>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</si>
  <si>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</si>
  <si>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</si>
  <si>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</si>
  <si>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</si>
  <si>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</si>
  <si>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</si>
  <si>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</si>
  <si>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</si>
  <si>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</si>
  <si>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</si>
  <si>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</si>
  <si>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</si>
  <si>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</si>
  <si>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</si>
  <si>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</si>
  <si>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</si>
  <si>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</si>
  <si>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</si>
  <si>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</si>
  <si>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</si>
  <si>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</si>
  <si>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</si>
  <si>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</si>
  <si>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</si>
  <si>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</si>
  <si>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</si>
  <si>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</si>
  <si>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</si>
  <si>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</si>
  <si>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</si>
  <si>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</si>
  <si>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</si>
  <si>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</si>
  <si>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</si>
  <si>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</si>
  <si>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</si>
  <si>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</si>
  <si>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</si>
  <si>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</si>
  <si>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</si>
  <si>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</si>
  <si>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</si>
  <si>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</si>
  <si>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</si>
  <si>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</si>
  <si>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</si>
  <si>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</si>
  <si>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</si>
  <si>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</si>
  <si>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</si>
  <si>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</si>
  <si>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</si>
  <si>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</si>
  <si>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</si>
  <si>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</si>
  <si>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</si>
  <si>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</si>
  <si>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</si>
  <si>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</si>
  <si>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</si>
  <si>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</si>
  <si>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</si>
  <si>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</si>
  <si>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</si>
  <si>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</si>
  <si>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</si>
  <si>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</si>
  <si>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</si>
  <si>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</si>
  <si>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</si>
  <si>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</si>
  <si>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</si>
  <si>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</si>
  <si>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</si>
  <si>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</si>
  <si>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</si>
  <si>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</si>
  <si>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</si>
  <si>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</si>
  <si>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</si>
  <si>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</si>
  <si>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</si>
  <si>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</si>
  <si>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</si>
  <si>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</si>
  <si>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</si>
  <si>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</si>
  <si>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</si>
  <si>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</si>
  <si>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</si>
  <si>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</si>
  <si>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</si>
  <si>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</si>
  <si>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</si>
  <si>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</si>
  <si>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</si>
  <si>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</si>
  <si>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</si>
  <si>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</si>
  <si>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</si>
  <si>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</si>
  <si>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</si>
  <si>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</si>
  <si>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</si>
  <si>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</si>
  <si>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</si>
  <si>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</si>
  <si>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</si>
  <si>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</si>
  <si>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</si>
  <si>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</si>
  <si>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</si>
  <si>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</si>
  <si>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</si>
  <si>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</si>
  <si>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</si>
  <si>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</si>
  <si>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</si>
  <si>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</si>
  <si>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</si>
  <si>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</si>
  <si>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</si>
  <si>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</si>
  <si>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</si>
  <si>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</si>
  <si>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</si>
  <si>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</si>
  <si>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</si>
  <si>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</si>
  <si>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</si>
  <si>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</si>
  <si>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</si>
  <si>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</si>
  <si>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</si>
  <si>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</si>
  <si>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</si>
  <si>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</si>
  <si>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</si>
  <si>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</si>
  <si>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</si>
  <si>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</si>
  <si>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</si>
  <si>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</si>
  <si>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</si>
  <si>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</si>
  <si>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</si>
  <si>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</si>
  <si>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</si>
  <si>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</si>
  <si>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</si>
  <si>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</si>
  <si>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</si>
  <si>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</si>
  <si>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</si>
  <si>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</si>
  <si>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</si>
  <si>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</si>
  <si>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</si>
  <si>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</si>
  <si>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</si>
  <si>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</si>
  <si>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</si>
  <si>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</si>
  <si>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</si>
  <si>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</si>
  <si>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</si>
  <si>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</si>
  <si>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</si>
  <si>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</si>
  <si>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</si>
  <si>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</si>
  <si>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</si>
  <si>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</si>
  <si>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</si>
  <si>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</si>
  <si>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</si>
  <si>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</si>
  <si>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</si>
  <si>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</si>
  <si>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</si>
  <si>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</si>
  <si>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</si>
  <si>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</si>
  <si>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</si>
  <si>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</si>
  <si>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</si>
  <si>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</si>
  <si>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</si>
  <si>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</si>
  <si>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</si>
  <si>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</si>
  <si>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</si>
  <si>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</si>
  <si>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</si>
  <si>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</si>
  <si>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</si>
  <si>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</si>
  <si>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</si>
  <si>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</si>
  <si>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</si>
  <si>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</si>
  <si>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</si>
  <si>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</si>
  <si>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</si>
  <si>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</si>
  <si>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</si>
  <si>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</si>
  <si>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</si>
  <si>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</si>
  <si>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</si>
  <si>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</si>
  <si>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</si>
  <si>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</si>
  <si>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</si>
  <si>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</si>
  <si>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</si>
  <si>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</si>
  <si>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</si>
  <si>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</si>
  <si>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</si>
  <si>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</si>
  <si>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</si>
  <si>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</si>
  <si>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</si>
  <si>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</si>
  <si>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</si>
  <si>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</si>
  <si>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</si>
  <si>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</si>
  <si>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</si>
  <si>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</si>
  <si>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</si>
  <si>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</si>
  <si>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</si>
  <si>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</si>
  <si>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</si>
  <si>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</si>
  <si>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</si>
  <si>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</si>
  <si>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</si>
  <si>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</si>
  <si>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</si>
  <si>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</si>
  <si>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</si>
  <si>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</si>
  <si>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</si>
  <si>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</si>
  <si>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</si>
  <si>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</si>
  <si>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</si>
  <si>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</si>
  <si>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</si>
  <si>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</si>
  <si>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</si>
  <si>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</si>
  <si>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</si>
  <si>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</si>
  <si>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</si>
  <si>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</si>
  <si>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</si>
  <si>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</si>
  <si>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</si>
  <si>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</si>
  <si>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</si>
  <si>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</si>
  <si>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</si>
  <si>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</si>
  <si>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</si>
  <si>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</si>
  <si>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</si>
  <si>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</si>
  <si>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</si>
  <si>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</si>
  <si>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</si>
  <si>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</si>
  <si>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</si>
  <si>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</si>
  <si>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</si>
  <si>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</si>
  <si>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</si>
  <si>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</si>
  <si>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</si>
  <si>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</si>
  <si>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</si>
  <si>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</si>
  <si>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</si>
  <si>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</si>
  <si>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</si>
  <si>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</si>
  <si>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</si>
  <si>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</si>
  <si>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</si>
  <si>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</si>
  <si>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</si>
  <si>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</si>
  <si>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</si>
  <si>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</si>
  <si>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</si>
  <si>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</si>
  <si>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</si>
  <si>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</si>
  <si>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</si>
  <si>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</si>
  <si>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</si>
  <si>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</si>
  <si>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</si>
  <si>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</si>
  <si>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</si>
  <si>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</si>
  <si>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</si>
  <si>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</si>
  <si>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</si>
  <si>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</si>
  <si>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</si>
  <si>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</si>
  <si>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</si>
  <si>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</si>
  <si>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</si>
  <si>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</si>
  <si>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</si>
  <si>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</si>
  <si>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</si>
  <si>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</si>
  <si>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</si>
  <si>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</si>
  <si>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</si>
  <si>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</si>
  <si>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</si>
  <si>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</si>
  <si>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</si>
  <si>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</si>
  <si>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</si>
  <si>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</si>
  <si>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</si>
  <si>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</si>
  <si>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</si>
  <si>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</si>
  <si>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</si>
  <si>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</si>
  <si>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</si>
  <si>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</si>
  <si>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</si>
  <si>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</si>
  <si>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</si>
  <si>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</si>
  <si>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</si>
  <si>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</si>
  <si>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</si>
  <si>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</si>
  <si>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</si>
  <si>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</si>
  <si>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</si>
  <si>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</si>
  <si>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</si>
  <si>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</si>
  <si>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</si>
  <si>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</si>
  <si>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</si>
  <si>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</si>
  <si>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</si>
  <si>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</si>
  <si>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</si>
  <si>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</si>
  <si>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</si>
  <si>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</si>
  <si>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</si>
  <si>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</si>
  <si>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</si>
  <si>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</si>
  <si>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</si>
  <si>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</si>
  <si>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</si>
  <si>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</si>
  <si>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</si>
  <si>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</si>
  <si>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</si>
  <si>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</si>
  <si>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</si>
  <si>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</si>
  <si>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</si>
  <si>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</si>
  <si>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</si>
  <si>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</si>
  <si>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</si>
  <si>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</si>
  <si>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</si>
  <si>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</si>
  <si>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</si>
  <si>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</si>
  <si>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</si>
  <si>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</si>
  <si>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</si>
  <si>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</si>
  <si>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</si>
  <si>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</si>
  <si>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</si>
  <si>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</si>
  <si>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</si>
  <si>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</si>
  <si>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</si>
  <si>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</si>
  <si>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</si>
  <si>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</si>
  <si>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</si>
  <si>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</si>
  <si>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</si>
  <si>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</si>
  <si>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</si>
  <si>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</si>
  <si>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</si>
  <si>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</si>
  <si>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</si>
  <si>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</si>
  <si>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</si>
  <si>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</si>
  <si>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</si>
  <si>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</si>
  <si>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</si>
  <si>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</si>
  <si>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</si>
  <si>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</si>
  <si>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</si>
  <si>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</si>
  <si>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</si>
  <si>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</si>
  <si>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</si>
  <si>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</si>
  <si>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</si>
  <si>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</si>
  <si>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</si>
  <si>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</si>
  <si>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</si>
  <si>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</si>
  <si>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</si>
  <si>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</si>
  <si>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</si>
  <si>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</si>
  <si>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</si>
  <si>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</si>
  <si>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</si>
  <si>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</si>
  <si>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</si>
  <si>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</si>
  <si>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</si>
  <si>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</si>
  <si>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</si>
  <si>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</si>
  <si>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</si>
  <si>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</si>
  <si>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</si>
  <si>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</si>
  <si>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</si>
  <si>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</si>
  <si>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</si>
  <si>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</si>
  <si>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</si>
  <si>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</si>
  <si>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</si>
  <si>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</si>
  <si>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</si>
  <si>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</si>
  <si>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</si>
  <si>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</si>
  <si>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</si>
  <si>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</si>
  <si>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</si>
  <si>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</si>
  <si>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</si>
  <si>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</si>
  <si>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</si>
  <si>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</si>
  <si>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</si>
  <si>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</si>
  <si>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</si>
  <si>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</si>
  <si>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</si>
  <si>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</si>
  <si>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</si>
  <si>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</si>
  <si>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</si>
  <si>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</si>
  <si>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</si>
  <si>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</si>
  <si>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</si>
  <si>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</si>
  <si>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</si>
  <si>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</si>
  <si>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</si>
  <si>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</si>
  <si>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</si>
  <si>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</si>
  <si>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</si>
  <si>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</si>
  <si>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</si>
  <si>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</si>
  <si>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</si>
  <si>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</si>
  <si>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</si>
  <si>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</si>
  <si>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</si>
  <si>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</si>
  <si>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</si>
  <si>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</si>
  <si>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</si>
  <si>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</si>
  <si>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</si>
  <si>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</si>
  <si>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</si>
  <si>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</si>
  <si>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</si>
  <si>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</si>
  <si>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</si>
  <si>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</si>
  <si>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</si>
  <si>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</si>
  <si>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</si>
  <si>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</si>
  <si>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</si>
  <si>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</si>
  <si>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</si>
  <si>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</si>
  <si>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</si>
  <si>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</si>
  <si>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</si>
  <si>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</si>
  <si>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</si>
  <si>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</si>
  <si>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</si>
  <si>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</si>
  <si>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</si>
  <si>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</si>
  <si>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</si>
  <si>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</si>
  <si>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</si>
  <si>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</si>
  <si>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</si>
  <si>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</si>
  <si>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</si>
  <si>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</si>
  <si>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</si>
  <si>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</si>
  <si>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</si>
  <si>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</si>
  <si>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</si>
  <si>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</si>
  <si>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</si>
  <si>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</si>
  <si>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</si>
  <si>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</si>
  <si>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</si>
  <si>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</si>
  <si>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</si>
  <si>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</si>
  <si>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</si>
  <si>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</si>
  <si>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</si>
  <si>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</si>
  <si>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</si>
  <si>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</si>
  <si>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</si>
  <si>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</si>
  <si>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</si>
  <si>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</si>
  <si>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</si>
  <si>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</si>
  <si>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</si>
  <si>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</si>
  <si>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</si>
  <si>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</si>
  <si>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</si>
  <si>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</si>
  <si>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</si>
  <si>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</si>
  <si>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</si>
  <si>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</si>
  <si>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</si>
  <si>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</si>
  <si>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</si>
  <si>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</si>
  <si>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</si>
  <si>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</si>
  <si>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</si>
  <si>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</si>
  <si>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</si>
  <si>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</si>
  <si>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</si>
  <si>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</si>
  <si>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</si>
  <si>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</si>
  <si>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</si>
  <si>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</si>
  <si>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</si>
  <si>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</si>
  <si>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</si>
  <si>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</si>
  <si>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</si>
  <si>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</si>
  <si>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</si>
  <si>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</si>
  <si>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</si>
  <si>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</si>
  <si>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</si>
  <si>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</si>
  <si>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</si>
  <si>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</si>
  <si>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</si>
  <si>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</si>
  <si>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</si>
  <si>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</si>
  <si>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</si>
  <si>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</si>
  <si>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</si>
  <si>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</si>
  <si>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</si>
  <si>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</si>
  <si>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</si>
  <si>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</si>
  <si>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</si>
  <si>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</si>
  <si>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</si>
  <si>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</si>
  <si>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</si>
  <si>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</si>
  <si>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</si>
  <si>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</si>
  <si>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</si>
  <si>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</si>
  <si>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</si>
  <si>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</si>
  <si>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</si>
  <si>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</si>
  <si>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</si>
  <si>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</si>
  <si>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</si>
  <si>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</si>
  <si>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</si>
  <si>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</si>
  <si>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</si>
  <si>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</si>
  <si>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</si>
  <si>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</si>
  <si>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</si>
  <si>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</si>
  <si>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</si>
  <si>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</si>
  <si>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</si>
  <si>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</si>
  <si>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</si>
  <si>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</si>
  <si>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</si>
  <si>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</si>
  <si>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</si>
  <si>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</si>
  <si>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</si>
  <si>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</si>
  <si>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</si>
  <si>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</si>
  <si>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</si>
  <si>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</si>
  <si>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</si>
  <si>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</si>
  <si>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</si>
  <si>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</si>
  <si>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</si>
  <si>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</si>
  <si>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</si>
  <si>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</si>
  <si>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</si>
  <si>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</si>
  <si>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</si>
  <si>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</si>
  <si>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</si>
  <si>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</si>
  <si>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</si>
  <si>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</si>
  <si>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</si>
  <si>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</si>
  <si>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</si>
  <si>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</si>
  <si>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</si>
  <si>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</si>
  <si>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</si>
  <si>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</si>
  <si>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</si>
  <si>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</si>
  <si>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</si>
  <si>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</si>
  <si>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</si>
  <si>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</si>
  <si>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</si>
  <si>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</si>
  <si>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</si>
  <si>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</si>
  <si>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</si>
  <si>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</si>
  <si>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</si>
  <si>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</si>
  <si>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</si>
  <si>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</si>
  <si>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</si>
  <si>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</si>
  <si>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</si>
  <si>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</si>
  <si>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</si>
  <si>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</si>
  <si>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</si>
  <si>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</si>
  <si>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</si>
  <si>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</si>
  <si>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</si>
  <si>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</si>
  <si>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</si>
  <si>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</si>
  <si>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</si>
  <si>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</si>
  <si>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</si>
  <si>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</si>
  <si>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</si>
  <si>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</si>
  <si>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</si>
  <si>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</si>
  <si>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</si>
  <si>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</si>
  <si>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</si>
  <si>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</si>
  <si>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</si>
  <si>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</si>
  <si>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</si>
  <si>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</si>
  <si>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</si>
  <si>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</si>
  <si>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</si>
  <si>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</si>
  <si>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</si>
  <si>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</si>
  <si>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</si>
  <si>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</si>
  <si>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</si>
  <si>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</si>
  <si>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</si>
  <si>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</si>
  <si>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</si>
  <si>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</si>
  <si>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</si>
  <si>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</si>
  <si>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</si>
  <si>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</si>
  <si>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</si>
  <si>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</si>
  <si>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</si>
  <si>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</si>
  <si>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</si>
  <si>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</si>
  <si>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</si>
  <si>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</si>
  <si>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</si>
  <si>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</si>
  <si>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</si>
  <si>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</si>
  <si>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</si>
  <si>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</si>
  <si>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</si>
  <si>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</si>
  <si>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</si>
  <si>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</si>
  <si>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</si>
  <si>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</si>
  <si>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</si>
  <si>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</si>
  <si>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</si>
  <si>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</si>
  <si>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</si>
  <si>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</si>
  <si>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</si>
  <si>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</si>
  <si>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</si>
  <si>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</si>
  <si>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</si>
  <si>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</si>
  <si>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</si>
  <si>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</si>
  <si>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</si>
  <si>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</si>
  <si>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</si>
  <si>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</si>
  <si>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</si>
  <si>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</si>
  <si>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</si>
  <si>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</si>
  <si>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</si>
  <si>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</si>
  <si>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</si>
  <si>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</si>
  <si>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</si>
  <si>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</si>
  <si>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</si>
  <si>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</si>
  <si>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</si>
  <si>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</si>
  <si>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</si>
  <si>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</si>
  <si>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</si>
  <si>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</si>
  <si>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</si>
  <si>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</si>
  <si>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</si>
  <si>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</si>
  <si>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</si>
  <si>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</si>
  <si>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</si>
  <si>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</si>
  <si>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</si>
  <si>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</si>
  <si>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</si>
  <si>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</si>
  <si>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</si>
  <si>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</si>
  <si>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</si>
  <si>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</si>
  <si>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</si>
  <si>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</si>
  <si>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</si>
  <si>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</si>
  <si>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</si>
  <si>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</si>
  <si>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</si>
  <si>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</si>
  <si>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</si>
  <si>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</si>
  <si>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</si>
  <si>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</si>
  <si>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</si>
  <si>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</si>
  <si>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</si>
  <si>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</si>
  <si>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</si>
  <si>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</si>
  <si>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</si>
  <si>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</si>
  <si>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</si>
  <si>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</si>
  <si>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</si>
  <si>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</si>
  <si>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</si>
  <si>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</si>
  <si>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</si>
  <si>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</si>
  <si>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</si>
  <si>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</si>
  <si>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</si>
  <si>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</si>
  <si>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</si>
  <si>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</si>
  <si>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</si>
  <si>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</si>
  <si>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</si>
  <si>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</si>
  <si>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</si>
  <si>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</si>
  <si>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</si>
  <si>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</si>
  <si>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</si>
  <si>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</si>
  <si>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</si>
  <si>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</si>
  <si>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</si>
  <si>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</si>
  <si>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</si>
  <si>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</si>
  <si>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</si>
  <si>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</si>
  <si>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</si>
  <si>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</si>
  <si>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</si>
  <si>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</si>
  <si>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</si>
  <si>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</si>
  <si>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</si>
  <si>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</si>
  <si>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</si>
  <si>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</si>
  <si>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</si>
  <si>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</si>
  <si>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</si>
  <si>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</si>
  <si>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</si>
  <si>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</si>
  <si>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</si>
  <si>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</si>
  <si>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</si>
  <si>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</si>
  <si>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</si>
  <si>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</si>
  <si>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</si>
  <si>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</si>
  <si>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</si>
  <si>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</si>
  <si>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</si>
  <si>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</si>
  <si>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</si>
  <si>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</si>
  <si>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</si>
  <si>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</si>
  <si>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</si>
  <si>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</si>
  <si>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</si>
  <si>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</si>
  <si>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</si>
  <si>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</si>
  <si>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</si>
  <si>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</si>
  <si>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</si>
  <si>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</si>
  <si>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</si>
  <si>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</si>
  <si>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</si>
  <si>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</si>
  <si>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</si>
  <si>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</si>
  <si>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</si>
  <si>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</si>
  <si>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</si>
  <si>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</si>
  <si>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</si>
  <si>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</si>
  <si>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</si>
  <si>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</si>
  <si>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</si>
  <si>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</si>
  <si>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</si>
  <si>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</si>
  <si>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</si>
  <si>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</si>
  <si>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</si>
  <si>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</si>
  <si>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</si>
  <si>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</si>
  <si>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</si>
  <si>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</si>
  <si>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</si>
  <si>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</si>
  <si>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</si>
  <si>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</si>
  <si>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</si>
  <si>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</si>
  <si>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</si>
  <si>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</si>
  <si>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</si>
  <si>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</si>
  <si>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</si>
  <si>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</si>
  <si>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</si>
  <si>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</si>
  <si>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</si>
  <si>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</si>
  <si>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</si>
  <si>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</si>
  <si>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</si>
  <si>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</si>
  <si>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</si>
  <si>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</si>
  <si>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</si>
  <si>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</si>
  <si>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</si>
  <si>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</si>
  <si>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</si>
  <si>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</si>
  <si>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</si>
  <si>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</si>
  <si>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</si>
  <si>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</si>
  <si>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</si>
  <si>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</si>
  <si>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</si>
  <si>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</si>
  <si>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</si>
  <si>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</si>
  <si>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</si>
  <si>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</si>
  <si>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</si>
  <si>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</si>
  <si>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</si>
  <si>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</si>
  <si>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</si>
  <si>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</si>
  <si>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</si>
  <si>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</si>
  <si>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</si>
  <si>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</si>
  <si>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</si>
  <si>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</si>
  <si>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</si>
  <si>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</si>
  <si>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</si>
  <si>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</si>
  <si>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</si>
  <si>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</si>
  <si>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</si>
  <si>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</si>
  <si>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</si>
  <si>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</si>
  <si>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</si>
  <si>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</si>
  <si>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</si>
  <si>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</si>
  <si>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</si>
  <si>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</si>
  <si>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</si>
  <si>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</si>
  <si>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</si>
  <si>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</si>
  <si>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</si>
  <si>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</si>
  <si>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</si>
  <si>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</si>
  <si>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</si>
  <si>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</si>
  <si>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</si>
  <si>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</si>
  <si>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</si>
  <si>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</si>
  <si>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</si>
  <si>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</si>
  <si>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</si>
  <si>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</si>
  <si>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</si>
  <si>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</si>
  <si>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</si>
  <si>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</si>
  <si>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</si>
  <si>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</si>
  <si>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</si>
  <si>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</si>
  <si>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</si>
  <si>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</si>
  <si>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</si>
  <si>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</si>
  <si>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</si>
  <si>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</si>
  <si>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</si>
  <si>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</si>
  <si>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</si>
  <si>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</si>
  <si>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</si>
  <si>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</si>
  <si>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</si>
  <si>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</si>
  <si>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</si>
  <si>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</si>
  <si>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</si>
  <si>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</si>
  <si>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</si>
  <si>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</si>
  <si>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</si>
  <si>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</si>
  <si>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</si>
  <si>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</si>
  <si>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</si>
  <si>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</si>
  <si>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</si>
  <si>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</si>
  <si>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</si>
  <si>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</si>
  <si>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</si>
  <si>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</si>
  <si>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</si>
  <si>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</si>
  <si>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</si>
  <si>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</si>
  <si>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</si>
  <si>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</si>
  <si>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</si>
  <si>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</si>
  <si>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</si>
  <si>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</si>
  <si>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</si>
  <si>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</si>
  <si>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</si>
  <si>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</si>
  <si>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</si>
  <si>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</si>
  <si>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</si>
  <si>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</si>
  <si>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</si>
  <si>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</si>
  <si>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</si>
  <si>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</si>
  <si>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</si>
  <si>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</si>
  <si>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</si>
  <si>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</si>
  <si>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</si>
  <si>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</si>
  <si>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</si>
  <si>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</si>
  <si>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</si>
  <si>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</si>
  <si>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</si>
  <si>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</si>
  <si>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</si>
  <si>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</si>
  <si>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</si>
  <si>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</si>
  <si>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</si>
  <si>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</si>
  <si>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</si>
  <si>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</si>
  <si>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</si>
  <si>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</si>
  <si>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</si>
  <si>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</si>
  <si>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</si>
  <si>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</si>
  <si>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</si>
  <si>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</si>
  <si>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</si>
  <si>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</si>
  <si>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</si>
  <si>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</si>
  <si>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</si>
  <si>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</si>
  <si>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</si>
  <si>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</si>
  <si>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</si>
  <si>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</si>
  <si>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</si>
  <si>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</si>
  <si>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</si>
  <si>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</si>
  <si>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</si>
  <si>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</si>
  <si>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</si>
  <si>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</si>
  <si>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</si>
  <si>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</si>
  <si>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</si>
  <si>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</si>
  <si>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</si>
  <si>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</si>
  <si>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</si>
  <si>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</si>
  <si>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</si>
  <si>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</si>
  <si>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</si>
  <si>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</si>
  <si>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</si>
  <si>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</si>
  <si>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</si>
  <si>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</si>
  <si>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</si>
  <si>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</si>
  <si>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</si>
  <si>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</si>
  <si>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</si>
  <si>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</si>
  <si>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</si>
  <si>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</si>
  <si>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</si>
  <si>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</si>
  <si>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</si>
  <si>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</si>
  <si>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</si>
  <si>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</si>
  <si>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</si>
  <si>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</si>
  <si>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</si>
  <si>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</si>
  <si>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</si>
  <si>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</si>
  <si>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</si>
  <si>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</si>
  <si>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</si>
  <si>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</si>
  <si>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</si>
  <si>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</si>
  <si>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</si>
  <si>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</si>
  <si>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</si>
  <si>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</si>
  <si>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</si>
  <si>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</si>
  <si>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</si>
  <si>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</si>
  <si>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</si>
  <si>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</si>
  <si>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</si>
  <si>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</si>
  <si>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</si>
  <si>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</si>
  <si>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</si>
  <si>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</si>
  <si>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</si>
  <si>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</si>
  <si>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</si>
  <si>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</si>
  <si>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</si>
  <si>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</si>
  <si>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</si>
  <si>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</si>
  <si>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</si>
  <si>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</si>
  <si>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</si>
  <si>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</si>
  <si>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</si>
  <si>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</si>
  <si>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</si>
  <si>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</si>
  <si>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</si>
  <si>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</si>
  <si>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</si>
  <si>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</si>
  <si>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</si>
  <si>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</si>
  <si>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</si>
  <si>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</si>
  <si>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</si>
  <si>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</si>
  <si>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</si>
  <si>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</si>
  <si>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</si>
  <si>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</si>
  <si>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</si>
  <si>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</si>
  <si>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</si>
  <si>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</si>
  <si>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</si>
  <si>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</si>
  <si>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</si>
  <si>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</si>
  <si>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</si>
  <si>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</si>
  <si>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</si>
  <si>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</si>
  <si>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</si>
  <si>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</si>
  <si>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</si>
  <si>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</si>
  <si>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</si>
  <si>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</si>
  <si>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</si>
  <si>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</si>
  <si>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</si>
  <si>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</si>
  <si>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</si>
  <si>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</si>
  <si>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</si>
  <si>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</si>
  <si>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</si>
  <si>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</si>
  <si>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</si>
  <si>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</si>
  <si>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</si>
  <si>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</si>
  <si>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</si>
  <si>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</si>
  <si>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</si>
  <si>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</si>
  <si>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</si>
  <si>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</si>
  <si>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</si>
  <si>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</si>
  <si>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</si>
  <si>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</si>
  <si>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</si>
  <si>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</si>
  <si>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</si>
  <si>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</si>
  <si>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</si>
  <si>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</si>
  <si>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</si>
  <si>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</si>
  <si>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</si>
  <si>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</si>
  <si>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</si>
  <si>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</si>
  <si>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</si>
  <si>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</si>
  <si>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</si>
  <si>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</si>
  <si>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</si>
  <si>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</si>
  <si>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</si>
  <si>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</si>
  <si>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</si>
  <si>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</si>
  <si>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</si>
  <si>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</si>
  <si>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</si>
  <si>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</si>
  <si>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</si>
  <si>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</si>
  <si>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</si>
  <si>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</si>
  <si>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</si>
  <si>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</si>
  <si>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</si>
  <si>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</si>
  <si>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</si>
  <si>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</si>
  <si>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</si>
  <si>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</si>
  <si>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</si>
  <si>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</si>
  <si>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</si>
  <si>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</si>
  <si>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</si>
  <si>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</si>
  <si>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</si>
  <si>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</si>
  <si>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</si>
  <si>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</si>
  <si>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</si>
  <si>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</si>
  <si>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</si>
  <si>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</si>
  <si>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</si>
  <si>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</si>
  <si>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</si>
  <si>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</si>
  <si>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</si>
  <si>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</si>
  <si>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</si>
  <si>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</si>
  <si>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</si>
  <si>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</si>
  <si>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</si>
  <si>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</si>
  <si>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</si>
  <si>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</si>
  <si>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</si>
  <si>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</si>
  <si>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</si>
  <si>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</si>
  <si>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</si>
  <si>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</si>
  <si>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</si>
  <si>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</si>
  <si>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</si>
  <si>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</si>
  <si>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</si>
  <si>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</si>
  <si>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</si>
  <si>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</si>
  <si>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</si>
  <si>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</si>
  <si>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</si>
  <si>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</si>
  <si>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</si>
  <si>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</si>
  <si>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</si>
  <si>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</si>
  <si>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</si>
  <si>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</si>
  <si>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</si>
  <si>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</si>
  <si>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</si>
  <si>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</si>
  <si>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</si>
  <si>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</si>
  <si>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</si>
  <si>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</si>
  <si>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</si>
  <si>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</si>
  <si>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</si>
  <si>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</si>
  <si>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</si>
  <si>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</si>
  <si>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</si>
  <si>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</si>
  <si>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</si>
  <si>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</si>
  <si>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</si>
  <si>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</si>
  <si>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</si>
  <si>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</si>
  <si>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</si>
  <si>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</si>
  <si>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</si>
  <si>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</si>
  <si>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</si>
  <si>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</si>
  <si>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</si>
  <si>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</si>
  <si>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</si>
  <si>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</si>
  <si>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</si>
  <si>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</si>
  <si>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</si>
  <si>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</si>
  <si>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</si>
  <si>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</si>
  <si>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</si>
  <si>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</si>
  <si>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</si>
  <si>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</si>
  <si>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</si>
  <si>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</si>
  <si>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</si>
  <si>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</si>
  <si>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</si>
  <si>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</si>
  <si>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</si>
  <si>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</si>
  <si>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</si>
  <si>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</si>
  <si>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</si>
  <si>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</si>
  <si>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</si>
  <si>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</si>
  <si>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</si>
  <si>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</si>
  <si>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</si>
  <si>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</si>
  <si>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</si>
  <si>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</si>
  <si>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</si>
  <si>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</si>
  <si>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</si>
  <si>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</si>
  <si>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</si>
  <si>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</si>
  <si>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</si>
  <si>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</si>
  <si>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</si>
  <si>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</si>
  <si>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</si>
  <si>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</si>
  <si>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</si>
  <si>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</si>
  <si>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</si>
  <si>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</si>
  <si>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</si>
  <si>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</si>
  <si>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</si>
  <si>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</si>
  <si>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</si>
  <si>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</si>
  <si>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</si>
  <si>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</si>
  <si>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</si>
  <si>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</si>
  <si>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</si>
  <si>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</si>
  <si>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</si>
  <si>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</si>
  <si>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</si>
  <si>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</si>
  <si>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</si>
  <si>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</si>
  <si>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</si>
  <si>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</si>
  <si>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</si>
  <si>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</si>
  <si>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</si>
  <si>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</si>
  <si>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</si>
  <si>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</si>
  <si>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</si>
  <si>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</si>
  <si>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</si>
  <si>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</si>
  <si>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</si>
  <si>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</si>
  <si>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</si>
  <si>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</si>
  <si>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</si>
  <si>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</si>
  <si>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</si>
  <si>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</si>
  <si>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</si>
  <si>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</si>
  <si>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</si>
  <si>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</si>
  <si>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</si>
  <si>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</si>
  <si>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</si>
  <si>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</si>
  <si>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</si>
  <si>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</si>
  <si>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</si>
  <si>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</si>
  <si>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</si>
  <si>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</si>
  <si>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</si>
  <si>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</si>
  <si>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</si>
  <si>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</si>
  <si>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</si>
  <si>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</si>
  <si>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</si>
  <si>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</si>
  <si>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</si>
  <si>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</si>
  <si>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</si>
  <si>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</si>
  <si>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</si>
  <si>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</si>
  <si>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</si>
  <si>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</si>
  <si>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</si>
  <si>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</si>
  <si>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</si>
  <si>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</si>
  <si>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</si>
  <si>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</si>
  <si>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</si>
  <si>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</si>
  <si>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</si>
  <si>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</si>
  <si>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</si>
  <si>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</si>
  <si>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</si>
  <si>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</si>
  <si>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</si>
  <si>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</si>
  <si>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</si>
  <si>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</si>
  <si>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</si>
  <si>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</si>
  <si>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</si>
  <si>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</si>
  <si>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</si>
  <si>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</si>
  <si>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</si>
  <si>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</si>
  <si>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</si>
  <si>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</si>
  <si>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</si>
  <si>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</si>
  <si>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</si>
  <si>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</si>
  <si>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</si>
  <si>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</si>
  <si>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</si>
  <si>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</si>
  <si>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</si>
  <si>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</si>
  <si>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</si>
  <si>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</si>
  <si>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</si>
  <si>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</si>
  <si>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</si>
  <si>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</si>
  <si>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</si>
  <si>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</si>
  <si>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</si>
  <si>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</si>
  <si>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</si>
  <si>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</si>
  <si>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</si>
  <si>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</si>
  <si>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</si>
  <si>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</si>
  <si>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</si>
  <si>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</si>
  <si>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</si>
  <si>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</si>
  <si>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</si>
  <si>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</si>
  <si>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</si>
  <si>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</si>
  <si>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</si>
  <si>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</si>
  <si>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</si>
  <si>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</si>
  <si>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</si>
  <si>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</si>
  <si>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</si>
  <si>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</si>
  <si>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</si>
  <si>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</si>
  <si>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</si>
  <si>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</si>
  <si>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</si>
  <si>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</si>
  <si>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</si>
  <si>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</si>
  <si>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</si>
  <si>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</si>
  <si>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</si>
  <si>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</si>
  <si>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</si>
  <si>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</si>
  <si>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</si>
  <si>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</si>
  <si>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</si>
  <si>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</si>
  <si>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</si>
  <si>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</si>
  <si>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</si>
  <si>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</si>
  <si>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</si>
  <si>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</si>
  <si>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</si>
  <si>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</si>
  <si>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</si>
  <si>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</si>
  <si>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</si>
  <si>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</si>
  <si>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</si>
  <si>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</si>
  <si>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</si>
  <si>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</si>
  <si>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</si>
  <si>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</si>
  <si>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</si>
  <si>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</si>
  <si>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</si>
  <si>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</si>
  <si>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</si>
  <si>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</si>
  <si>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</si>
  <si>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</si>
  <si>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</si>
  <si>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</si>
  <si>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</si>
  <si>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</si>
  <si>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</si>
  <si>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</si>
  <si>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</si>
  <si>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</si>
  <si>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</si>
  <si>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</si>
  <si>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</si>
  <si>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</si>
  <si>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</si>
  <si>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</si>
  <si>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</si>
  <si>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</si>
  <si>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</si>
  <si>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</si>
  <si>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</si>
  <si>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</si>
  <si>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</si>
  <si>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</si>
  <si>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</si>
  <si>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</si>
  <si>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</si>
  <si>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</si>
  <si>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</si>
  <si>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</si>
  <si>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</si>
  <si>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</si>
  <si>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</si>
  <si>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</si>
  <si>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</si>
  <si>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</si>
  <si>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</si>
  <si>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</si>
  <si>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</si>
  <si>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</si>
  <si>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</si>
  <si>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</si>
  <si>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</si>
  <si>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</si>
  <si>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</si>
  <si>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</si>
  <si>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</si>
  <si>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</si>
  <si>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</si>
  <si>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</si>
  <si>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</si>
  <si>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</si>
  <si>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</si>
  <si>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</si>
  <si>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</si>
  <si>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</si>
  <si>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</si>
  <si>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</si>
  <si>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</si>
  <si>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</si>
  <si>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</si>
  <si>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</si>
  <si>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</si>
  <si>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</si>
  <si>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</si>
  <si>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</si>
  <si>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</si>
  <si>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</si>
  <si>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</si>
  <si>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</si>
  <si>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</si>
  <si>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</si>
  <si>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</si>
  <si>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</si>
  <si>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</si>
  <si>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</si>
  <si>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</si>
  <si>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</si>
  <si>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</si>
  <si>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</si>
  <si>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</si>
  <si>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</si>
  <si>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</si>
  <si>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</si>
  <si>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</si>
  <si>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</si>
  <si>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</si>
  <si>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</si>
  <si>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</si>
  <si>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</si>
  <si>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</si>
  <si>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</si>
  <si>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</si>
  <si>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</si>
  <si>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</si>
  <si>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</si>
  <si>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</si>
  <si>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</si>
  <si>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</si>
  <si>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</si>
  <si>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</si>
  <si>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</si>
  <si>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</si>
  <si>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</si>
  <si>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</si>
  <si>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</si>
  <si>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</si>
  <si>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</si>
  <si>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</si>
  <si>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</si>
  <si>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</si>
  <si>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</si>
  <si>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</si>
  <si>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</si>
  <si>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</si>
  <si>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</si>
  <si>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</si>
  <si>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</si>
  <si>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</si>
  <si>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</si>
  <si>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</si>
  <si>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</si>
  <si>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</si>
  <si>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</si>
  <si>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</si>
  <si>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</si>
  <si>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</si>
  <si>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</si>
  <si>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</si>
  <si>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</si>
  <si>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</si>
  <si>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</si>
  <si>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</si>
  <si>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</si>
  <si>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</si>
  <si>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</si>
  <si>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</si>
  <si>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</si>
  <si>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</si>
  <si>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</si>
  <si>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</si>
  <si>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</si>
  <si>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</si>
  <si>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</si>
  <si>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</si>
  <si>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</si>
  <si>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</si>
  <si>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</si>
  <si>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</si>
  <si>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</si>
  <si>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</si>
  <si>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</si>
  <si>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</si>
  <si>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</si>
  <si>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</si>
  <si>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</si>
  <si>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</si>
  <si>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</si>
  <si>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</si>
  <si>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</si>
  <si>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</si>
  <si>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</si>
  <si>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</si>
  <si>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</si>
  <si>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</si>
  <si>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</si>
  <si>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</si>
  <si>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</si>
  <si>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</si>
  <si>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</si>
  <si>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</si>
  <si>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</si>
  <si>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</si>
  <si>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</si>
  <si>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</si>
  <si>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</si>
  <si>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</si>
  <si>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</si>
  <si>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</si>
  <si>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</si>
  <si>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</si>
  <si>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</si>
  <si>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</si>
  <si>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</si>
  <si>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</si>
  <si>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</si>
  <si>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</si>
  <si>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</si>
  <si>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</si>
  <si>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</si>
  <si>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</si>
  <si>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</si>
  <si>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</si>
  <si>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</si>
  <si>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</si>
  <si>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</si>
  <si>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</si>
  <si>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</si>
  <si>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</si>
  <si>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</si>
  <si>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</si>
  <si>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</si>
  <si>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</si>
  <si>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</si>
  <si>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</si>
  <si>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</si>
  <si>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</si>
  <si>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</si>
  <si>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</si>
  <si>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</si>
  <si>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</si>
  <si>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</si>
  <si>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</si>
  <si>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</si>
  <si>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</si>
  <si>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</si>
  <si>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</si>
  <si>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</si>
  <si>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</si>
  <si>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</si>
  <si>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</si>
  <si>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</si>
  <si>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</si>
  <si>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</si>
  <si>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</si>
  <si>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</si>
  <si>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</si>
  <si>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</si>
  <si>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</si>
  <si>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</si>
  <si>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</si>
  <si>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</si>
  <si>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</si>
  <si>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</si>
  <si>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</si>
  <si>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</si>
  <si>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</si>
  <si>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</si>
  <si>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</si>
  <si>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</si>
  <si>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</si>
  <si>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</si>
  <si>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</si>
  <si>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</si>
  <si>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</si>
  <si>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</si>
  <si>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</si>
  <si>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</si>
  <si>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</si>
  <si>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</si>
  <si>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</si>
  <si>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</si>
  <si>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</si>
  <si>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</si>
  <si>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</si>
  <si>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</si>
  <si>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</si>
  <si>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</si>
  <si>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</si>
  <si>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</si>
  <si>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</si>
  <si>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</si>
  <si>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</si>
  <si>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</si>
  <si>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</si>
  <si>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</si>
  <si>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</si>
  <si>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</si>
  <si>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</si>
  <si>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</si>
  <si>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</si>
  <si>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</si>
  <si>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</si>
  <si>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</si>
  <si>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</si>
  <si>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</si>
  <si>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</si>
  <si>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</si>
  <si>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</si>
  <si>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</si>
  <si>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</si>
  <si>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</si>
  <si>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</si>
  <si>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</si>
  <si>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</si>
  <si>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</si>
  <si>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</si>
  <si>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</si>
  <si>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</si>
  <si>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</si>
  <si>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</si>
  <si>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</si>
  <si>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</si>
  <si>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</si>
  <si>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</si>
  <si>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</si>
  <si>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</si>
  <si>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</si>
  <si>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</si>
  <si>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</si>
  <si>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</si>
  <si>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</si>
  <si>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</si>
  <si>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</si>
  <si>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</si>
  <si>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</si>
  <si>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</si>
  <si>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</si>
  <si>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</si>
  <si>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</si>
  <si>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</si>
  <si>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</si>
  <si>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</si>
  <si>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</si>
  <si>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</si>
  <si>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</si>
  <si>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</si>
  <si>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</si>
  <si>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</si>
  <si>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</si>
  <si>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</si>
  <si>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</si>
  <si>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</si>
  <si>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</si>
  <si>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</si>
  <si>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</si>
  <si>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</si>
  <si>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</si>
  <si>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</si>
  <si>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</si>
  <si>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</si>
  <si>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</si>
  <si>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</si>
  <si>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</si>
  <si>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</si>
  <si>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</si>
  <si>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</si>
  <si>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</si>
  <si>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</si>
  <si>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</si>
  <si>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</si>
  <si>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</si>
  <si>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</si>
  <si>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</si>
  <si>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</si>
  <si>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</si>
  <si>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</si>
  <si>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</si>
  <si>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</si>
  <si>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</si>
  <si>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</si>
  <si>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</si>
  <si>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</si>
  <si>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</si>
  <si>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</si>
  <si>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</si>
  <si>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</si>
  <si>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</si>
  <si>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</si>
  <si>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</si>
  <si>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</si>
  <si>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</si>
  <si>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</si>
  <si>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</si>
  <si>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</si>
  <si>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</si>
  <si>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</si>
  <si>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</si>
  <si>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</si>
  <si>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</si>
  <si>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</si>
  <si>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</si>
  <si>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</si>
  <si>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</si>
  <si>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</si>
  <si>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</si>
  <si>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</si>
  <si>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</si>
  <si>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</si>
  <si>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</si>
  <si>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</si>
  <si>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</si>
  <si>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</si>
  <si>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</si>
  <si>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</si>
  <si>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</si>
  <si>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</si>
  <si>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</si>
  <si>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</si>
  <si>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</si>
  <si>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</si>
  <si>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</si>
  <si>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</si>
  <si>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</si>
  <si>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</si>
  <si>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</si>
  <si>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</si>
  <si>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</si>
  <si>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</si>
  <si>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</si>
  <si>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</si>
  <si>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</si>
  <si>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</si>
  <si>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</si>
  <si>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</si>
  <si>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</si>
  <si>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</si>
  <si>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</si>
  <si>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</si>
  <si>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</si>
  <si>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</si>
  <si>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</si>
  <si>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</si>
  <si>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</si>
  <si>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</si>
  <si>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</si>
  <si>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</si>
  <si>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</si>
  <si>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</si>
  <si>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</si>
  <si>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</si>
  <si>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</si>
  <si>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</si>
  <si>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</si>
  <si>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</si>
  <si>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</si>
  <si>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</si>
  <si>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</si>
  <si>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</si>
  <si>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</si>
  <si>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</si>
  <si>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</si>
  <si>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</si>
  <si>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</si>
  <si>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</si>
  <si>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</si>
  <si>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</si>
  <si>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</si>
  <si>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</si>
  <si>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</si>
  <si>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</si>
  <si>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</si>
  <si>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</si>
  <si>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</si>
  <si>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</si>
  <si>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</si>
  <si>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</si>
  <si>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</si>
  <si>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</si>
  <si>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</si>
  <si>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</si>
  <si>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</si>
  <si>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</si>
  <si>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</si>
  <si>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</si>
  <si>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</si>
  <si>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</si>
  <si>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</si>
  <si>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</si>
  <si>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</si>
  <si>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</si>
  <si>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</si>
  <si>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</si>
  <si>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</si>
  <si>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</si>
  <si>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</si>
  <si>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</si>
  <si>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</si>
  <si>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</si>
  <si>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</si>
  <si>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</si>
  <si>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</si>
  <si>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</si>
  <si>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</si>
  <si>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</si>
  <si>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</si>
  <si>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</si>
  <si>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</si>
  <si>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</si>
  <si>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</si>
  <si>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</si>
  <si>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</si>
  <si>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</si>
  <si>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</si>
  <si>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</si>
  <si>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</si>
  <si>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</si>
  <si>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</si>
  <si>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</si>
  <si>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</si>
  <si>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</si>
  <si>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</si>
  <si>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</si>
  <si>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</si>
  <si>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</si>
  <si>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</si>
  <si>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</si>
  <si>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</si>
  <si>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</si>
  <si>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</si>
  <si>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</si>
  <si>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</si>
  <si>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</si>
  <si>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</si>
  <si>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</si>
  <si>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</si>
  <si>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</si>
  <si>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</si>
  <si>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</si>
  <si>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</si>
  <si>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</si>
  <si>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</si>
  <si>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</si>
  <si>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</si>
  <si>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</si>
  <si>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</si>
  <si>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</si>
  <si>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</si>
  <si>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</si>
  <si>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</si>
  <si>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</si>
  <si>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</si>
  <si>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</si>
  <si>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</si>
  <si>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</si>
  <si>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</si>
  <si>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</si>
  <si>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</si>
  <si>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</si>
  <si>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</si>
  <si>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</si>
  <si>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</si>
  <si>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</si>
  <si>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</si>
  <si>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</si>
  <si>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</si>
  <si>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</si>
  <si>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</si>
  <si>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</si>
  <si>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</si>
  <si>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</si>
  <si>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</si>
  <si>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</si>
  <si>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</si>
  <si>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</si>
  <si>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</si>
  <si>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</si>
  <si>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</si>
  <si>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</si>
  <si>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</si>
  <si>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</si>
  <si>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</si>
  <si>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</si>
  <si>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</si>
  <si>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</si>
  <si>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</si>
  <si>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</si>
  <si>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</si>
  <si>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</si>
  <si>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</si>
  <si>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</si>
  <si>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</si>
  <si>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</si>
  <si>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</si>
  <si>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</si>
  <si>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</si>
  <si>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</si>
  <si>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</si>
  <si>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</si>
  <si>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</si>
  <si>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</si>
  <si>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</si>
  <si>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</si>
  <si>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</si>
  <si>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</si>
  <si>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</si>
  <si>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</si>
  <si>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</si>
  <si>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</si>
  <si>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</si>
  <si>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</si>
  <si>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</si>
  <si>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</si>
  <si>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</si>
  <si>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</si>
  <si>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</si>
  <si>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</si>
  <si>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</si>
  <si>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</si>
  <si>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</si>
  <si>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</si>
  <si>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</si>
  <si>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</si>
  <si>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</si>
  <si>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</si>
  <si>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</si>
  <si>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</si>
  <si>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</si>
  <si>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</si>
  <si>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</si>
  <si>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</si>
  <si>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</si>
  <si>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</si>
  <si>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</si>
  <si>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</si>
  <si>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</si>
  <si>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</si>
  <si>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</si>
  <si>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</si>
  <si>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</si>
  <si>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</si>
  <si>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</si>
  <si>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</si>
  <si>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</si>
  <si>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</si>
  <si>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</si>
  <si>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</si>
  <si>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</si>
  <si>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</si>
  <si>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</si>
  <si>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</si>
  <si>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</si>
  <si>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</si>
  <si>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</si>
  <si>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</si>
  <si>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</si>
  <si>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</si>
  <si>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</si>
  <si>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</si>
  <si>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</si>
  <si>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</si>
  <si>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</si>
  <si>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</si>
  <si>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</si>
  <si>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</si>
  <si>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</si>
  <si>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</si>
  <si>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</si>
  <si>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</si>
  <si>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</si>
  <si>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</si>
  <si>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</si>
  <si>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</si>
  <si>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</si>
  <si>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</si>
  <si>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</si>
  <si>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</si>
  <si>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</si>
  <si>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</si>
  <si>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</si>
  <si>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</si>
  <si>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</si>
  <si>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</si>
  <si>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</si>
  <si>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</si>
  <si>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</si>
  <si>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</si>
  <si>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</si>
  <si>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</si>
  <si>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</si>
  <si>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</si>
  <si>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</si>
  <si>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</si>
  <si>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</si>
  <si>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</si>
  <si>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</si>
  <si>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</si>
  <si>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</si>
  <si>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</si>
  <si>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</si>
  <si>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</si>
  <si>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</si>
  <si>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</si>
  <si>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</si>
  <si>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</si>
  <si>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</si>
  <si>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</si>
  <si>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</si>
  <si>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</si>
  <si>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</si>
  <si>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</si>
  <si>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</si>
  <si>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</si>
  <si>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</si>
  <si>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</si>
  <si>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</si>
  <si>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</si>
  <si>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</si>
  <si>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</si>
  <si>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</si>
  <si>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</si>
  <si>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</si>
  <si>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</si>
  <si>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</si>
  <si>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</si>
  <si>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</si>
  <si>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</si>
  <si>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</si>
  <si>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</si>
  <si>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</si>
  <si>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</si>
  <si>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</si>
  <si>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</si>
  <si>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</si>
  <si>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</si>
  <si>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</si>
  <si>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</si>
  <si>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</si>
  <si>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</si>
  <si>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</si>
  <si>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</si>
  <si>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</si>
  <si>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</si>
  <si>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</si>
  <si>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</si>
  <si>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</si>
  <si>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</si>
  <si>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</si>
  <si>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</si>
  <si>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</si>
  <si>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</si>
  <si>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</si>
  <si>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</si>
  <si>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</si>
  <si>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</si>
  <si>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</si>
  <si>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</si>
  <si>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</si>
  <si>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</si>
  <si>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</si>
  <si>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</si>
  <si>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</si>
  <si>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</si>
  <si>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</si>
  <si>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</si>
  <si>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</si>
  <si>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</si>
  <si>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</si>
  <si>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</si>
  <si>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</si>
  <si>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</si>
  <si>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</si>
  <si>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</si>
  <si>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</si>
  <si>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</si>
  <si>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</si>
  <si>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</si>
  <si>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</si>
  <si>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</si>
  <si>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</si>
  <si>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</si>
  <si>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</si>
  <si>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</si>
  <si>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</si>
  <si>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</si>
  <si>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</si>
  <si>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</si>
  <si>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</si>
  <si>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</si>
  <si>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</si>
  <si>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</si>
  <si>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</si>
  <si>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</si>
  <si>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</si>
  <si>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</si>
  <si>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</si>
  <si>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</si>
  <si>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</si>
  <si>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</si>
  <si>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</si>
  <si>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</si>
  <si>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</si>
  <si>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</si>
  <si>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</si>
  <si>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</si>
  <si>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</si>
  <si>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</si>
  <si>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</si>
  <si>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</si>
  <si>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</si>
  <si>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</si>
  <si>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</si>
  <si>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</si>
  <si>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</si>
  <si>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</si>
  <si>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</si>
  <si>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</si>
  <si>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</si>
  <si>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</si>
  <si>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</si>
  <si>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</si>
  <si>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</si>
  <si>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</si>
  <si>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</si>
  <si>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</si>
  <si>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</si>
  <si>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</si>
  <si>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</si>
  <si>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</si>
  <si>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</si>
  <si>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</si>
  <si>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</si>
  <si>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</si>
  <si>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</si>
  <si>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</si>
  <si>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</si>
  <si>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</si>
  <si>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</si>
  <si>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</si>
  <si>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</si>
  <si>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</si>
  <si>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</si>
  <si>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</si>
  <si>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</si>
  <si>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</si>
  <si>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</si>
  <si>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</si>
  <si>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</si>
  <si>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</si>
  <si>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</si>
  <si>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</si>
  <si>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</si>
  <si>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</si>
  <si>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</si>
  <si>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</si>
  <si>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</si>
  <si>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</si>
  <si>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</si>
  <si>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</si>
  <si>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</si>
  <si>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</si>
  <si>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</si>
  <si>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</si>
  <si>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</si>
  <si>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</si>
  <si>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</si>
  <si>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</si>
  <si>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</si>
  <si>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</si>
  <si>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</si>
  <si>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</si>
  <si>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</si>
  <si>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</si>
  <si>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</si>
  <si>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</si>
  <si>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</si>
  <si>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</si>
  <si>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</si>
  <si>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</si>
  <si>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</si>
  <si>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</si>
  <si>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</si>
  <si>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</si>
  <si>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</si>
  <si>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</si>
  <si>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</si>
  <si>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</si>
  <si>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</si>
  <si>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</si>
  <si>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</si>
  <si>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</si>
  <si>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</si>
  <si>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</si>
  <si>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</si>
  <si>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</si>
  <si>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</si>
  <si>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</si>
  <si>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</si>
  <si>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</si>
  <si>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</si>
  <si>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</si>
  <si>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</si>
  <si>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</si>
  <si>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</si>
  <si>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</si>
  <si>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</si>
  <si>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</si>
  <si>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</si>
  <si>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</si>
  <si>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</si>
  <si>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</si>
  <si>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</si>
  <si>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</si>
  <si>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</si>
  <si>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</si>
  <si>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</si>
  <si>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</si>
  <si>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</si>
  <si>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</si>
  <si>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</si>
  <si>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</si>
  <si>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</si>
  <si>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</si>
  <si>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</si>
  <si>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</si>
  <si>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</si>
  <si>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</si>
  <si>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</si>
  <si>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</si>
  <si>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</si>
  <si>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</si>
  <si>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</si>
  <si>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</si>
  <si>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</si>
  <si>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</si>
  <si>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</si>
  <si>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</si>
  <si>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</si>
  <si>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</si>
  <si>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</si>
  <si>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</si>
  <si>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</si>
  <si>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</si>
  <si>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</si>
  <si>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</si>
  <si>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</si>
  <si>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</si>
  <si>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</si>
  <si>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</si>
  <si>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</si>
  <si>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</si>
  <si>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</si>
  <si>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</si>
  <si>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</si>
  <si>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</si>
  <si>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</si>
  <si>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</si>
  <si>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</si>
  <si>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</si>
  <si>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</si>
  <si>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</si>
  <si>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</si>
  <si>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</si>
  <si>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</si>
  <si>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</si>
  <si>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</si>
  <si>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</si>
  <si>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</si>
  <si>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</si>
  <si>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</si>
  <si>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</si>
  <si>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</si>
  <si>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</si>
  <si>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</si>
  <si>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</si>
  <si>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</si>
  <si>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</si>
  <si>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</si>
  <si>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</si>
  <si>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</si>
  <si>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</si>
  <si>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</si>
  <si>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</si>
  <si>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</si>
  <si>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</si>
  <si>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</si>
  <si>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</si>
  <si>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</si>
  <si>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</si>
  <si>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</si>
  <si>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</si>
  <si>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</si>
  <si>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</si>
  <si>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</si>
  <si>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</si>
  <si>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</si>
  <si>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</si>
  <si>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</si>
  <si>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</si>
  <si>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</si>
  <si>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</si>
  <si>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</si>
  <si>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</si>
  <si>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</si>
  <si>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</si>
  <si>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</si>
  <si>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</si>
  <si>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</si>
  <si>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</si>
  <si>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</si>
  <si>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</si>
  <si>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</si>
  <si>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</si>
  <si>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</si>
  <si>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</si>
  <si>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</si>
  <si>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</si>
  <si>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</si>
  <si>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</si>
  <si>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</si>
  <si>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</si>
  <si>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</si>
  <si>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</si>
  <si>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</si>
  <si>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</si>
  <si>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</si>
  <si>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</si>
  <si>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</si>
  <si>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</si>
  <si>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</si>
  <si>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</si>
  <si>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</si>
  <si>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</si>
  <si>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</si>
  <si>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</si>
  <si>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</si>
  <si>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</si>
  <si>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</si>
  <si>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</si>
  <si>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</si>
  <si>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</si>
  <si>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</si>
  <si>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</si>
  <si>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</si>
  <si>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</si>
  <si>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</si>
  <si>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</si>
  <si>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</si>
  <si>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</si>
  <si>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</si>
  <si>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</si>
  <si>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</si>
  <si>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</si>
  <si>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</si>
  <si>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</si>
  <si>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</si>
  <si>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</si>
  <si>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</si>
  <si>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</si>
  <si>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</si>
  <si>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</si>
  <si>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</si>
  <si>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</si>
  <si>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</si>
  <si>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</si>
  <si>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</si>
  <si>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</si>
  <si>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</si>
  <si>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</si>
  <si>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</si>
  <si>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</si>
  <si>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</si>
  <si>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</si>
  <si>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</si>
  <si>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</si>
  <si>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</si>
  <si>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</si>
  <si>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</si>
  <si>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</si>
  <si>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</si>
  <si>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</si>
  <si>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</si>
  <si>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</si>
  <si>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</si>
  <si>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</si>
  <si>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</si>
  <si>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</si>
  <si>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</si>
  <si>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</si>
  <si>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</si>
  <si>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</si>
  <si>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</si>
  <si>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</si>
  <si>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</si>
  <si>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</si>
  <si>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</si>
  <si>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</si>
  <si>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</si>
  <si>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</si>
  <si>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</si>
  <si>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</si>
  <si>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</si>
  <si>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</si>
  <si>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</si>
  <si>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</si>
  <si>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</si>
  <si>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</si>
  <si>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</si>
  <si>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</si>
  <si>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</si>
  <si>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</si>
  <si>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</si>
  <si>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</si>
  <si>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</si>
  <si>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</si>
  <si>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</si>
  <si>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</si>
  <si>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</si>
  <si>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</si>
  <si>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</si>
  <si>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</si>
  <si>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</si>
  <si>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</si>
  <si>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</si>
  <si>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</si>
  <si>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</si>
  <si>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</si>
  <si>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</si>
  <si>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</si>
  <si>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</si>
  <si>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</si>
  <si>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</si>
  <si>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</si>
  <si>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</si>
  <si>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</si>
  <si>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</si>
  <si>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</si>
  <si>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</si>
  <si>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</si>
  <si>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</si>
  <si>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</si>
  <si>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</si>
  <si>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</si>
  <si>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</si>
  <si>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</si>
  <si>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</si>
  <si>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</si>
  <si>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</si>
  <si>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</si>
  <si>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</si>
  <si>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</si>
  <si>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</si>
  <si>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</si>
  <si>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</si>
  <si>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</si>
  <si>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</si>
  <si>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</si>
  <si>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</si>
  <si>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</si>
  <si>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</si>
  <si>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</si>
  <si>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</si>
  <si>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</si>
  <si>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</si>
  <si>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</si>
  <si>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</si>
  <si>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</si>
  <si>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</si>
  <si>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</si>
  <si>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</si>
  <si>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</si>
  <si>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</si>
  <si>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</si>
  <si>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</si>
  <si>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</si>
  <si>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</si>
  <si>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</si>
  <si>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</si>
  <si>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</si>
  <si>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</si>
  <si>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</si>
  <si>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</si>
  <si>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</si>
  <si>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</si>
  <si>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</si>
  <si>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</si>
  <si>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</si>
  <si>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</si>
  <si>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</si>
  <si>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</si>
  <si>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</si>
  <si>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</si>
  <si>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</si>
  <si>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</si>
  <si>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</si>
  <si>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</si>
  <si>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</si>
  <si>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</si>
  <si>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</si>
  <si>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</si>
  <si>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</si>
  <si>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</si>
  <si>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</si>
  <si>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</si>
  <si>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</si>
  <si>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</si>
  <si>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</si>
  <si>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</si>
  <si>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</si>
  <si>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</si>
  <si>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</si>
  <si>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</si>
  <si>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</si>
  <si>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</si>
  <si>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</si>
  <si>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</si>
  <si>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</si>
  <si>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</si>
  <si>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</si>
  <si>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</si>
  <si>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</si>
  <si>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</si>
  <si>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</si>
  <si>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</si>
  <si>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</si>
  <si>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</si>
  <si>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</si>
  <si>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</si>
  <si>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</si>
  <si>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</si>
  <si>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</si>
  <si>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</si>
  <si>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</si>
  <si>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</si>
  <si>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</si>
  <si>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</si>
  <si>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</si>
  <si>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</si>
  <si>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</si>
  <si>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</si>
  <si>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</si>
  <si>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</si>
  <si>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</si>
  <si>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</si>
  <si>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</si>
  <si>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</si>
  <si>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</si>
  <si>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</si>
  <si>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</si>
  <si>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</si>
  <si>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</si>
  <si>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</si>
  <si>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</si>
  <si>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</si>
  <si>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</si>
  <si>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</si>
  <si>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</si>
  <si>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</si>
  <si>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</si>
  <si>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</si>
  <si>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</si>
  <si>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</si>
  <si>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</si>
  <si>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</si>
  <si>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</si>
  <si>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</si>
  <si>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</si>
  <si>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</si>
  <si>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</si>
  <si>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</si>
  <si>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</si>
  <si>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</si>
  <si>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</si>
  <si>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</si>
  <si>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</si>
  <si>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</si>
  <si>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</si>
  <si>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</si>
  <si>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</si>
  <si>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</si>
  <si>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</si>
  <si>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</si>
  <si>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</si>
  <si>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</si>
  <si>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</si>
  <si>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</si>
  <si>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</si>
  <si>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</si>
  <si>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</si>
  <si>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</si>
  <si>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</si>
  <si>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</si>
  <si>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</si>
  <si>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</si>
  <si>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</si>
  <si>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</si>
  <si>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</si>
  <si>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</si>
  <si>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</si>
  <si>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</si>
  <si>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</si>
  <si>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</si>
  <si>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</si>
  <si>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</si>
  <si>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</si>
  <si>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</si>
  <si>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</si>
  <si>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</si>
  <si>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</si>
  <si>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</si>
  <si>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</si>
  <si>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</si>
  <si>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</si>
  <si>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</si>
  <si>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</si>
  <si>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</si>
  <si>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</si>
  <si>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</si>
  <si>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</si>
  <si>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</si>
  <si>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</si>
  <si>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</si>
  <si>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</si>
  <si>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</si>
  <si>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</si>
  <si>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</si>
  <si>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</si>
  <si>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</si>
  <si>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</si>
  <si>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</si>
  <si>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</si>
  <si>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</si>
  <si>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</si>
  <si>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</si>
  <si>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</si>
  <si>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</si>
  <si>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</si>
  <si>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</si>
  <si>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</si>
  <si>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</si>
  <si>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</si>
  <si>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</si>
  <si>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</si>
  <si>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</si>
  <si>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</si>
  <si>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</si>
  <si>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</si>
  <si>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</si>
  <si>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</si>
  <si>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</si>
  <si>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</si>
  <si>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</si>
  <si>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</si>
  <si>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</si>
  <si>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</si>
  <si>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</si>
  <si>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</si>
  <si>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</si>
  <si>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</si>
  <si>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</si>
  <si>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</si>
  <si>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</si>
  <si>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</si>
  <si>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</si>
  <si>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</si>
  <si>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</si>
  <si>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</si>
  <si>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</si>
  <si>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</si>
  <si>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</si>
  <si>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</si>
  <si>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</si>
  <si>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</si>
  <si>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</si>
  <si>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</si>
  <si>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</si>
  <si>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</si>
  <si>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</si>
  <si>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</si>
  <si>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</si>
  <si>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</si>
  <si>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</si>
  <si>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</si>
  <si>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</si>
  <si>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</si>
  <si>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</si>
  <si>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</si>
  <si>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</si>
  <si>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</si>
  <si>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</si>
  <si>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</si>
  <si>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</si>
  <si>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</si>
  <si>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</si>
  <si>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</si>
  <si>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</si>
  <si>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</si>
  <si>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</si>
  <si>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</si>
  <si>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</si>
  <si>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</si>
  <si>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</si>
  <si>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</si>
  <si>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</si>
  <si>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</si>
  <si>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</si>
  <si>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</si>
  <si>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</si>
  <si>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</si>
  <si>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</si>
  <si>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</si>
  <si>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</si>
  <si>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</si>
  <si>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</si>
  <si>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</si>
  <si>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</si>
  <si>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</si>
  <si>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</si>
  <si>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</si>
  <si>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</si>
  <si>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</si>
  <si>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</si>
  <si>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</si>
  <si>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</si>
  <si>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</si>
  <si>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</si>
  <si>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</si>
  <si>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</si>
  <si>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</si>
  <si>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</si>
  <si>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</si>
  <si>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</si>
  <si>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</si>
  <si>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</si>
  <si>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</si>
  <si>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</si>
  <si>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</si>
  <si>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</si>
  <si>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</si>
  <si>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</si>
  <si>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</si>
  <si>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</si>
  <si>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</si>
  <si>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</si>
  <si>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</si>
  <si>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</si>
  <si>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</si>
  <si>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</si>
  <si>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</si>
  <si>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</si>
  <si>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</si>
  <si>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</si>
  <si>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</si>
  <si>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</si>
  <si>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</si>
  <si>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</si>
  <si>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</si>
  <si>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</si>
  <si>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</si>
  <si>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</si>
  <si>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</si>
  <si>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</si>
  <si>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</si>
  <si>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</si>
  <si>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</si>
  <si>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</si>
  <si>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</si>
  <si>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</si>
  <si>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</si>
  <si>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</si>
  <si>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</si>
  <si>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</si>
  <si>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</si>
  <si>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</si>
  <si>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</si>
  <si>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</si>
  <si>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</si>
  <si>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</si>
  <si>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</si>
  <si>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</si>
  <si>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</si>
  <si>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</si>
  <si>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</si>
  <si>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</si>
  <si>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</si>
  <si>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</si>
  <si>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</si>
  <si>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</si>
  <si>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</si>
  <si>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</si>
  <si>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</si>
  <si>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</si>
  <si>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</si>
  <si>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</si>
  <si>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</si>
  <si>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</si>
  <si>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</si>
  <si>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</si>
  <si>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</si>
  <si>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</si>
  <si>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</si>
  <si>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</si>
  <si>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</si>
  <si>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</si>
  <si>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</si>
  <si>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</si>
  <si>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</si>
  <si>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</si>
  <si>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</si>
  <si>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</si>
  <si>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</si>
  <si>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</si>
  <si>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</si>
  <si>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</si>
  <si>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</si>
  <si>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</si>
  <si>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</si>
  <si>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</si>
  <si>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</si>
  <si>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</si>
  <si>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</si>
  <si>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</si>
  <si>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</si>
  <si>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</si>
  <si>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</si>
  <si>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</si>
  <si>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</si>
  <si>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</si>
  <si>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</si>
  <si>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</si>
  <si>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</si>
  <si>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</si>
  <si>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</si>
  <si>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</si>
  <si>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</si>
  <si>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</si>
  <si>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</si>
  <si>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</si>
  <si>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</si>
  <si>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</si>
  <si>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</si>
  <si>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</si>
  <si>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</si>
  <si>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</si>
  <si>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</si>
  <si>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</si>
  <si>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</si>
  <si>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</si>
  <si>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</si>
  <si>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</si>
  <si>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</si>
  <si>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</si>
  <si>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</si>
  <si>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</si>
  <si>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</si>
  <si>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</si>
  <si>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</si>
  <si>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</si>
  <si>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</si>
  <si>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</si>
  <si>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</si>
  <si>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</si>
  <si>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</si>
  <si>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</si>
  <si>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</si>
  <si>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</si>
  <si>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</si>
  <si>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</si>
  <si>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</si>
  <si>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</si>
  <si>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</si>
  <si>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</si>
  <si>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</si>
  <si>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</si>
  <si>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</si>
  <si>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</si>
  <si>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</si>
  <si>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</si>
  <si>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</si>
  <si>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</si>
  <si>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</si>
  <si>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</si>
  <si>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</si>
  <si>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</si>
  <si>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</si>
  <si>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</si>
  <si>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</si>
  <si>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</si>
  <si>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</si>
  <si>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</si>
  <si>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</si>
  <si>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</si>
  <si>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</si>
  <si>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</si>
  <si>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</si>
  <si>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</si>
  <si>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</si>
  <si>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</si>
  <si>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</si>
  <si>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</si>
  <si>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</si>
  <si>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</si>
  <si>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</si>
  <si>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</si>
  <si>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</si>
  <si>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</si>
  <si>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</si>
  <si>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</si>
  <si>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</si>
  <si>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</si>
  <si>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</si>
  <si>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</si>
  <si>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</si>
  <si>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</si>
  <si>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</si>
  <si>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</si>
  <si>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</si>
  <si>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</si>
  <si>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</si>
  <si>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</si>
  <si>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</si>
  <si>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</si>
  <si>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</si>
  <si>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</si>
  <si>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</si>
  <si>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</si>
  <si>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</si>
  <si>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</si>
  <si>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</si>
  <si>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</si>
  <si>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</si>
  <si>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</si>
  <si>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</si>
  <si>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</si>
  <si>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</si>
  <si>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</si>
  <si>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</si>
  <si>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</si>
  <si>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</si>
  <si>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</si>
  <si>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</si>
  <si>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</si>
  <si>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</si>
  <si>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</si>
  <si>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</si>
  <si>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</si>
  <si>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</si>
  <si>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</si>
  <si>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</si>
  <si>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</si>
  <si>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</si>
  <si>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</si>
  <si>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</si>
  <si>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</si>
  <si>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</si>
  <si>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</si>
  <si>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</si>
  <si>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</si>
  <si>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</si>
  <si>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</si>
  <si>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</si>
  <si>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</si>
  <si>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</si>
  <si>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</si>
  <si>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</si>
  <si>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</si>
  <si>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</si>
  <si>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</si>
  <si>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</si>
  <si>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</si>
  <si>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</si>
  <si>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</si>
  <si>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</si>
  <si>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</si>
  <si>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</si>
  <si>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</si>
  <si>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</si>
  <si>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</si>
  <si>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</si>
  <si>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</si>
  <si>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</si>
  <si>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</si>
  <si>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</si>
  <si>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</si>
  <si>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</si>
  <si>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</si>
  <si>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</si>
  <si>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</si>
  <si>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</si>
  <si>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</si>
  <si>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</si>
  <si>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</si>
  <si>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</si>
  <si>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</si>
  <si>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</si>
  <si>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</si>
  <si>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</si>
  <si>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</si>
  <si>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</si>
  <si>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</si>
  <si>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</si>
  <si>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</si>
  <si>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</si>
  <si>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</si>
  <si>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</si>
  <si>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</si>
  <si>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</si>
  <si>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</si>
  <si>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</si>
  <si>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</si>
  <si>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</si>
  <si>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</si>
  <si>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</si>
  <si>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</si>
  <si>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</si>
  <si>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</si>
  <si>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</si>
  <si>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</si>
  <si>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</si>
  <si>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</si>
  <si>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</si>
  <si>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</si>
  <si>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</si>
  <si>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</si>
  <si>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</si>
  <si>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</si>
  <si>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</si>
  <si>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</si>
  <si>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</si>
  <si>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</si>
  <si>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</si>
  <si>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</si>
  <si>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</si>
  <si>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</si>
  <si>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</si>
  <si>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</si>
  <si>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</si>
  <si>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</si>
  <si>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</si>
  <si>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</si>
  <si>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</si>
  <si>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</si>
  <si>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</si>
  <si>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</si>
  <si>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</si>
  <si>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</si>
  <si>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</si>
  <si>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</si>
  <si>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</si>
  <si>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</si>
  <si>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</si>
  <si>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</si>
  <si>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</si>
  <si>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</si>
  <si>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</si>
  <si>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</si>
  <si>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</si>
  <si>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</si>
  <si>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</si>
  <si>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</si>
  <si>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</si>
  <si>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</si>
  <si>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</si>
  <si>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</si>
  <si>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</si>
  <si>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</si>
  <si>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</si>
  <si>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</si>
  <si>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</si>
  <si>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</si>
  <si>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</si>
  <si>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</si>
  <si>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</si>
  <si>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</si>
  <si>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</si>
  <si>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</si>
  <si>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</si>
  <si>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</si>
  <si>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</si>
  <si>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</si>
  <si>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</si>
  <si>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</si>
  <si>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</si>
  <si>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</si>
  <si>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</si>
  <si>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</si>
  <si>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</si>
  <si>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</si>
  <si>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</si>
  <si>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</si>
  <si>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</si>
  <si>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</si>
  <si>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</si>
  <si>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</si>
  <si>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</si>
  <si>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</si>
  <si>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</si>
  <si>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</si>
  <si>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</si>
  <si>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</si>
  <si>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</si>
  <si>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</si>
  <si>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</si>
  <si>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</si>
  <si>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</si>
  <si>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</si>
  <si>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</si>
  <si>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</si>
  <si>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</si>
  <si>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</si>
  <si>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</si>
  <si>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</si>
  <si>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</si>
  <si>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</si>
  <si>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</si>
  <si>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</si>
  <si>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</si>
  <si>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</si>
  <si>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</si>
  <si>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</si>
  <si>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</si>
  <si>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</si>
  <si>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</si>
  <si>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</si>
  <si>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</si>
  <si>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</si>
  <si>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</si>
  <si>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</si>
  <si>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</si>
  <si>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</si>
  <si>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</si>
  <si>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</si>
  <si>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</si>
  <si>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</si>
  <si>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</si>
  <si>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</si>
  <si>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</si>
  <si>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</si>
  <si>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</si>
  <si>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</si>
  <si>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</si>
  <si>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</si>
  <si>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</si>
  <si>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</si>
  <si>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</si>
  <si>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</si>
  <si>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</si>
  <si>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</si>
  <si>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</si>
  <si>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</si>
  <si>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</si>
  <si>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</si>
  <si>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</si>
  <si>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</si>
  <si>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</si>
  <si>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</si>
  <si>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</si>
  <si>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</si>
  <si>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</si>
  <si>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</si>
  <si>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</si>
  <si>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</si>
  <si>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</si>
  <si>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</si>
  <si>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</si>
  <si>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</si>
  <si>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</si>
  <si>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</si>
  <si>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</si>
  <si>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</si>
  <si>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</si>
  <si>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</si>
  <si>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</si>
  <si>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</si>
  <si>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</si>
  <si>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</si>
  <si>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</si>
  <si>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</si>
  <si>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</si>
  <si>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</si>
  <si>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</si>
  <si>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</si>
  <si>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</si>
  <si>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</si>
  <si>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</si>
  <si>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</si>
  <si>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</si>
  <si>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</si>
  <si>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</si>
  <si>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</si>
  <si>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</si>
  <si>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</si>
  <si>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</si>
  <si>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</si>
  <si>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</si>
  <si>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</si>
  <si>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</si>
  <si>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</si>
  <si>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</si>
  <si>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</si>
  <si>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</si>
  <si>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</si>
  <si>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</si>
  <si>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</si>
  <si>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</si>
  <si>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</si>
  <si>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</si>
  <si>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</si>
  <si>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</si>
  <si>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</si>
  <si>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</si>
  <si>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</si>
  <si>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</si>
  <si>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</si>
  <si>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</si>
  <si>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</si>
  <si>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</si>
  <si>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</si>
  <si>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</si>
  <si>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</si>
  <si>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</si>
  <si>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</si>
  <si>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</si>
  <si>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</si>
  <si>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</si>
  <si>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</si>
  <si>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</si>
  <si>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</si>
  <si>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</si>
  <si>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</si>
  <si>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</si>
  <si>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</si>
  <si>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</si>
  <si>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</si>
  <si>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</si>
  <si>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</si>
  <si>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</si>
  <si>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</si>
  <si>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</si>
  <si>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</si>
  <si>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</si>
  <si>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</si>
  <si>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</si>
  <si>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</si>
  <si>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</si>
  <si>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</si>
  <si>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</si>
  <si>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</si>
  <si>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</si>
  <si>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</si>
  <si>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</si>
  <si>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</si>
  <si>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</si>
  <si>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</si>
  <si>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</si>
  <si>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</si>
  <si>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</si>
  <si>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</si>
  <si>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</si>
  <si>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</si>
  <si>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</si>
  <si>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</si>
  <si>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</si>
  <si>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</si>
  <si>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</si>
  <si>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</si>
  <si>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</si>
  <si>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</si>
  <si>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</si>
  <si>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</si>
  <si>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</si>
  <si>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</si>
  <si>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</si>
  <si>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</si>
  <si>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</si>
  <si>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</si>
  <si>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</si>
  <si>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</si>
  <si>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</si>
  <si>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</si>
  <si>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</si>
  <si>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</si>
  <si>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</si>
  <si>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</si>
  <si>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</si>
  <si>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</si>
  <si>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</si>
  <si>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</si>
  <si>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</si>
  <si>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</si>
  <si>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</si>
  <si>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</si>
  <si>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</si>
  <si>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</si>
  <si>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</si>
  <si>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</si>
  <si>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</si>
  <si>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</si>
  <si>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</si>
  <si>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</si>
  <si>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</si>
  <si>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</si>
  <si>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</si>
  <si>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</si>
  <si>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</si>
  <si>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</si>
  <si>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</si>
  <si>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</si>
  <si>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</si>
  <si>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</si>
  <si>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</si>
  <si>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</si>
  <si>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</si>
  <si>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</si>
  <si>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</si>
  <si>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</si>
  <si>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</si>
  <si>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</si>
  <si>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</si>
  <si>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</si>
  <si>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</si>
  <si>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</si>
  <si>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</si>
  <si>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</si>
  <si>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</si>
  <si>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</si>
  <si>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</si>
  <si>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</si>
  <si>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</si>
  <si>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</si>
  <si>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</si>
  <si>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</si>
  <si>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</si>
  <si>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</si>
  <si>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</si>
  <si>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</si>
  <si>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</si>
  <si>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</si>
  <si>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</si>
  <si>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</si>
  <si>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</si>
  <si>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</si>
  <si>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</si>
  <si>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</si>
  <si>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</si>
  <si>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</si>
  <si>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</si>
  <si>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</si>
  <si>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</si>
  <si>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</si>
  <si>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</si>
  <si>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</si>
  <si>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</si>
  <si>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</si>
  <si>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</si>
  <si>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</si>
  <si>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</si>
  <si>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</si>
  <si>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</si>
  <si>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</si>
  <si>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</si>
  <si>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</si>
  <si>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</si>
  <si>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</si>
  <si>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</si>
  <si>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</si>
  <si>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</si>
  <si>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</si>
  <si>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</si>
  <si>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</si>
  <si>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</si>
  <si>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</si>
  <si>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</si>
  <si>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</si>
  <si>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</si>
  <si>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</si>
  <si>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</si>
  <si>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</si>
  <si>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</si>
  <si>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</si>
  <si>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</si>
  <si>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</si>
  <si>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</si>
  <si>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</si>
  <si>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</si>
  <si>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</si>
  <si>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</si>
  <si>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</si>
  <si>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</si>
  <si>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</si>
  <si>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</si>
  <si>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</si>
  <si>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</si>
  <si>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</si>
  <si>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</si>
  <si>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</si>
  <si>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</si>
  <si>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</si>
  <si>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</si>
  <si>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</si>
  <si>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</si>
  <si>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</si>
  <si>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</si>
  <si>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</si>
  <si>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</si>
  <si>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</si>
  <si>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</si>
  <si>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</si>
  <si>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</si>
  <si>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</si>
  <si>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</si>
  <si>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</si>
  <si>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</si>
  <si>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</si>
  <si>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</si>
  <si>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</si>
  <si>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</si>
  <si>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</si>
  <si>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</si>
  <si>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</si>
  <si>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</si>
  <si>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</si>
  <si>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</si>
  <si>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</si>
  <si>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</si>
  <si>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</si>
  <si>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</si>
  <si>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</si>
  <si>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</si>
  <si>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</si>
  <si>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</si>
  <si>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</si>
  <si>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</si>
  <si>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</si>
  <si>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</si>
  <si>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</si>
  <si>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</si>
  <si>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</si>
  <si>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</si>
  <si>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</si>
  <si>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</si>
  <si>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</si>
  <si>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</si>
  <si>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</si>
  <si>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</si>
  <si>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</si>
  <si>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</si>
  <si>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</si>
  <si>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</si>
  <si>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</si>
  <si>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</si>
  <si>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</si>
  <si>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</si>
  <si>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</si>
  <si>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</si>
  <si>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</si>
  <si>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</si>
  <si>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</si>
  <si>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</si>
  <si>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</si>
  <si>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</si>
  <si>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</si>
  <si>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</si>
  <si>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</si>
  <si>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</si>
  <si>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</si>
  <si>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</si>
  <si>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</si>
  <si>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</si>
  <si>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</si>
  <si>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</si>
  <si>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</si>
  <si>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</si>
  <si>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</si>
  <si>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</si>
  <si>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</si>
  <si>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</si>
  <si>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</si>
  <si>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</si>
  <si>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</si>
  <si>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</si>
  <si>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</si>
  <si>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</si>
  <si>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</si>
  <si>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</si>
  <si>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</si>
  <si>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</si>
  <si>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</si>
  <si>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</si>
  <si>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</si>
  <si>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</si>
  <si>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</si>
  <si>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</si>
  <si>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</si>
  <si>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</si>
  <si>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</si>
  <si>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</si>
  <si>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</si>
  <si>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</si>
  <si>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</si>
  <si>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</si>
  <si>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</si>
  <si>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</si>
  <si>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</si>
  <si>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</si>
  <si>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</si>
  <si>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</si>
  <si>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</si>
  <si>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</si>
  <si>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</si>
  <si>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</si>
  <si>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</si>
  <si>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</si>
  <si>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</si>
  <si>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</si>
  <si>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</si>
  <si>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</si>
  <si>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</si>
  <si>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</si>
  <si>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</si>
  <si>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</si>
  <si>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</si>
  <si>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</si>
  <si>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</si>
  <si>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</si>
  <si>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</si>
  <si>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</si>
  <si>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</si>
  <si>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</si>
  <si>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</si>
  <si>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</si>
  <si>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</si>
  <si>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</si>
  <si>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</si>
  <si>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</si>
  <si>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</si>
  <si>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</si>
  <si>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</si>
  <si>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</si>
  <si>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</si>
  <si>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</si>
  <si>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</si>
  <si>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</si>
  <si>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</si>
  <si>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</si>
  <si>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</si>
  <si>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</si>
  <si>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</si>
  <si>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</si>
  <si>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</si>
  <si>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</si>
  <si>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</si>
  <si>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</si>
  <si>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</si>
  <si>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</si>
  <si>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</si>
  <si>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</si>
  <si>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</si>
  <si>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</si>
  <si>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</si>
  <si>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</si>
  <si>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</si>
  <si>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</si>
  <si>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</si>
  <si>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</si>
  <si>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</si>
  <si>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</si>
  <si>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</si>
  <si>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</si>
  <si>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</si>
  <si>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</si>
  <si>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</si>
  <si>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</si>
  <si>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</si>
  <si>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</si>
  <si>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</si>
  <si>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</si>
  <si>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</si>
  <si>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</si>
  <si>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</si>
  <si>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</si>
  <si>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</si>
  <si>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</si>
  <si>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</si>
  <si>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</si>
  <si>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</si>
  <si>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</si>
  <si>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</si>
  <si>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</si>
  <si>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</si>
  <si>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</si>
  <si>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</si>
  <si>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</si>
  <si>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</si>
  <si>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</si>
  <si>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</si>
  <si>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</si>
  <si>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</si>
  <si>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</si>
  <si>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</si>
  <si>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</si>
  <si>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</si>
  <si>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</si>
  <si>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</si>
  <si>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</si>
  <si>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</si>
  <si>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</si>
  <si>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</si>
  <si>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</si>
  <si>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</si>
  <si>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</si>
  <si>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</si>
  <si>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</si>
  <si>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</si>
  <si>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</si>
  <si>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</si>
  <si>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</si>
  <si>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</si>
  <si>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</si>
  <si>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</si>
  <si>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</si>
  <si>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</si>
  <si>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</si>
  <si>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</si>
  <si>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</si>
  <si>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</si>
  <si>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</si>
  <si>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</si>
  <si>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</si>
  <si>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</si>
  <si>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</si>
  <si>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</si>
  <si>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</si>
  <si>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</si>
  <si>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</si>
  <si>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</si>
  <si>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</si>
  <si>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</si>
  <si>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</si>
  <si>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</si>
  <si>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</si>
  <si>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</si>
  <si>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</si>
  <si>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</si>
  <si>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</si>
  <si>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</si>
  <si>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</si>
  <si>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</si>
  <si>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</si>
  <si>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</si>
  <si>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</si>
  <si>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</si>
  <si>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</si>
  <si>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</si>
  <si>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</si>
  <si>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</si>
  <si>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</si>
  <si>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</si>
  <si>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</si>
  <si>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</si>
  <si>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</si>
  <si>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</si>
  <si>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</si>
  <si>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</si>
  <si>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</si>
  <si>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</si>
  <si>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</si>
  <si>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</si>
  <si>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</si>
  <si>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</si>
  <si>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</si>
  <si>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</si>
  <si>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</si>
  <si>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</si>
  <si>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</si>
  <si>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</si>
  <si>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</si>
  <si>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</si>
  <si>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</si>
  <si>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</si>
  <si>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</si>
  <si>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</si>
  <si>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</si>
  <si>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</si>
  <si>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</si>
  <si>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</si>
  <si>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</si>
  <si>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</si>
  <si>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</si>
  <si>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</si>
  <si>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</si>
  <si>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</si>
  <si>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</si>
  <si>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</si>
  <si>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</si>
  <si>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</si>
  <si>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</si>
  <si>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</si>
  <si>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</si>
  <si>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</si>
  <si>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</si>
  <si>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</si>
  <si>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</si>
  <si>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</si>
  <si>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</si>
  <si>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</si>
  <si>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</si>
  <si>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</si>
  <si>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</si>
  <si>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</si>
  <si>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</si>
  <si>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</si>
  <si>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</si>
  <si>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</si>
  <si>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</si>
  <si>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</si>
  <si>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</si>
  <si>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</si>
  <si>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</si>
  <si>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</si>
  <si>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</si>
  <si>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</si>
  <si>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</si>
  <si>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</si>
  <si>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</si>
  <si>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</si>
  <si>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</si>
  <si>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</si>
  <si>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</si>
  <si>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</si>
  <si>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</si>
  <si>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</si>
  <si>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</si>
  <si>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</si>
  <si>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</si>
  <si>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</si>
  <si>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</si>
  <si>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</si>
  <si>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</si>
  <si>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</si>
  <si>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</si>
  <si>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</si>
  <si>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</si>
  <si>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</si>
  <si>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</si>
  <si>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</si>
  <si>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</si>
  <si>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</si>
  <si>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</si>
  <si>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</si>
  <si>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</si>
  <si>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</si>
  <si>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</si>
  <si>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</si>
  <si>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</si>
  <si>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</si>
  <si>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</si>
  <si>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</si>
  <si>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</si>
  <si>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</si>
  <si>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</si>
  <si>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</si>
  <si>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</si>
  <si>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</si>
  <si>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</si>
  <si>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</si>
  <si>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</si>
  <si>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</si>
  <si>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</si>
  <si>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</si>
  <si>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</si>
  <si>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</si>
  <si>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</si>
  <si>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</si>
  <si>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</si>
  <si>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</si>
  <si>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</si>
  <si>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</si>
  <si>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</si>
  <si>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</si>
  <si>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</si>
  <si>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</si>
  <si>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</si>
  <si>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</si>
  <si>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</si>
  <si>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</si>
  <si>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</si>
  <si>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</si>
  <si>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</si>
  <si>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</si>
  <si>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</si>
  <si>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</si>
  <si>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</si>
  <si>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</si>
  <si>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</si>
  <si>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</si>
  <si>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</si>
  <si>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</si>
  <si>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</si>
  <si>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</si>
  <si>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</si>
  <si>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</si>
  <si>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</si>
  <si>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</si>
  <si>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</si>
  <si>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</si>
  <si>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</si>
  <si>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</si>
  <si>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</si>
  <si>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</si>
  <si>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</si>
  <si>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</si>
  <si>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</si>
  <si>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</si>
  <si>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</si>
  <si>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</si>
  <si>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</si>
  <si>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</si>
  <si>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</si>
  <si>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</si>
  <si>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</si>
  <si>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</si>
  <si>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</si>
  <si>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</si>
  <si>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</si>
  <si>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</si>
  <si>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</si>
  <si>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</si>
  <si>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</si>
  <si>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</si>
  <si>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</si>
  <si>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</si>
  <si>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</si>
  <si>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</si>
  <si>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</si>
  <si>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</si>
  <si>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</si>
  <si>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</si>
  <si>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</si>
  <si>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</si>
  <si>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</si>
  <si>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</si>
  <si>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</si>
  <si>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</si>
  <si>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</si>
  <si>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</si>
  <si>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</si>
  <si>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</si>
  <si>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</si>
  <si>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</si>
  <si>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</si>
  <si>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</si>
  <si>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</si>
  <si>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</si>
  <si>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</si>
  <si>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</si>
  <si>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</si>
  <si>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</si>
  <si>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</si>
  <si>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</si>
  <si>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</si>
  <si>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</si>
  <si>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</si>
  <si>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</si>
  <si>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</si>
  <si>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</si>
  <si>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</si>
  <si>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</si>
  <si>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</si>
  <si>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</si>
  <si>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</si>
  <si>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</si>
  <si>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</si>
  <si>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</si>
  <si>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</si>
  <si>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</si>
  <si>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</si>
  <si>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</si>
  <si>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</si>
  <si>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</si>
  <si>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</si>
  <si>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</si>
  <si>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</si>
  <si>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</si>
  <si>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</si>
  <si>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</si>
  <si>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</si>
  <si>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</si>
  <si>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</si>
  <si>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</si>
  <si>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</si>
  <si>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</si>
  <si>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</si>
  <si>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</si>
  <si>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</si>
  <si>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</si>
  <si>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</si>
  <si>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</si>
  <si>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</si>
  <si>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</si>
  <si>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</si>
  <si>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</si>
  <si>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</si>
  <si>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</si>
  <si>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</si>
  <si>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</si>
  <si>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</si>
  <si>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</si>
  <si>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</si>
  <si>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</si>
  <si>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</si>
  <si>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</si>
  <si>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</si>
  <si>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</si>
  <si>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</si>
  <si>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</si>
  <si>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</si>
  <si>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</si>
  <si>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</si>
  <si>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</si>
  <si>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</si>
  <si>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</si>
  <si>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</si>
  <si>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</si>
  <si>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</si>
  <si>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</si>
  <si>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</si>
  <si>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</si>
  <si>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</si>
  <si>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</si>
  <si>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</si>
  <si>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</si>
  <si>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</si>
  <si>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</si>
  <si>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</si>
  <si>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</si>
  <si>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</si>
  <si>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</si>
  <si>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</si>
  <si>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</si>
  <si>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</si>
  <si>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</si>
  <si>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</si>
  <si>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</si>
  <si>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</si>
  <si>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</si>
  <si>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</si>
  <si>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</si>
  <si>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</si>
  <si>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</si>
  <si>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</si>
  <si>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</si>
  <si>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</si>
  <si>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</si>
  <si>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</si>
  <si>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</si>
  <si>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</si>
  <si>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</si>
  <si>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</si>
  <si>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</si>
  <si>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</si>
  <si>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</si>
  <si>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</si>
  <si>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</si>
  <si>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</si>
  <si>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</si>
  <si>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</si>
  <si>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</si>
  <si>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</si>
  <si>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</si>
  <si>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</si>
  <si>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</si>
  <si>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</si>
  <si>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</si>
  <si>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</si>
  <si>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</si>
  <si>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</si>
  <si>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</si>
  <si>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</si>
  <si>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</si>
  <si>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</si>
  <si>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</si>
  <si>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</si>
  <si>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</si>
  <si>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</si>
  <si>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</si>
  <si>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</si>
  <si>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</si>
  <si>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</si>
  <si>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</si>
  <si>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</si>
  <si>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</si>
  <si>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</si>
  <si>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</si>
  <si>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</si>
  <si>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</si>
  <si>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</si>
  <si>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</si>
  <si>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</si>
  <si>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</si>
  <si>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</si>
  <si>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</si>
  <si>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</si>
  <si>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</si>
  <si>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</si>
  <si>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</si>
  <si>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</si>
  <si>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</si>
  <si>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</si>
  <si>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</si>
  <si>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</si>
  <si>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</si>
  <si>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</si>
  <si>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</si>
  <si>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</si>
  <si>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</si>
  <si>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</si>
  <si>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</si>
  <si>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</si>
  <si>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</si>
  <si>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</si>
  <si>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</si>
  <si>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</si>
  <si>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</si>
  <si>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</si>
  <si>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</si>
  <si>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</si>
  <si>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</si>
  <si>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</si>
  <si>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</si>
  <si>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</si>
  <si>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</si>
  <si>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</si>
  <si>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</si>
  <si>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</si>
  <si>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</si>
  <si>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</si>
  <si>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</si>
  <si>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</si>
  <si>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</si>
  <si>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</si>
  <si>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</si>
  <si>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</si>
  <si>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</si>
  <si>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</si>
  <si>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</si>
  <si>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</si>
  <si>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</si>
  <si>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</si>
  <si>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</si>
  <si>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</si>
  <si>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</si>
  <si>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</si>
  <si>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</si>
  <si>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</si>
  <si>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</si>
  <si>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</si>
  <si>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</si>
  <si>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</si>
  <si>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</si>
  <si>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</si>
  <si>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</si>
  <si>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</si>
  <si>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</si>
  <si>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</si>
  <si>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</si>
  <si>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</si>
  <si>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</si>
  <si>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</si>
  <si>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</si>
  <si>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</si>
  <si>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</si>
  <si>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</si>
  <si>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</si>
  <si>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</si>
  <si>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</si>
  <si>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</si>
  <si>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</si>
  <si>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</si>
  <si>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</si>
  <si>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</si>
  <si>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</si>
  <si>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</si>
  <si>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</si>
  <si>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</si>
  <si>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</si>
  <si>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</si>
  <si>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</si>
  <si>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</si>
  <si>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</si>
  <si>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</si>
  <si>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</si>
  <si>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</si>
  <si>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</si>
  <si>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</si>
  <si>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</si>
  <si>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</si>
  <si>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</si>
  <si>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</si>
  <si>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</si>
  <si>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</si>
  <si>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</si>
  <si>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</si>
  <si>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</si>
  <si>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</si>
  <si>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</si>
  <si>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</si>
  <si>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</si>
  <si>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</si>
  <si>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</si>
  <si>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</si>
  <si>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</si>
  <si>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</si>
  <si>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</si>
  <si>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</si>
  <si>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</si>
  <si>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</si>
  <si>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</si>
  <si>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</si>
  <si>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</si>
  <si>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</si>
  <si>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</si>
  <si>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</si>
  <si>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</si>
  <si>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</si>
  <si>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</si>
  <si>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</si>
  <si>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</si>
  <si>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</si>
  <si>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</si>
  <si>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</si>
  <si>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</si>
  <si>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</si>
  <si>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</si>
  <si>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</si>
  <si>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</si>
  <si>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</si>
  <si>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</si>
  <si>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</si>
  <si>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</si>
  <si>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</si>
  <si>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</si>
  <si>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</si>
  <si>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</si>
  <si>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</si>
  <si>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</si>
  <si>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</si>
  <si>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</si>
  <si>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</si>
  <si>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</si>
  <si>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</si>
  <si>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</si>
  <si>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</si>
  <si>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</si>
  <si>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</si>
  <si>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</si>
  <si>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</si>
  <si>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</si>
  <si>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</si>
  <si>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</si>
  <si>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</si>
  <si>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</si>
  <si>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</si>
  <si>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</si>
  <si>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</si>
  <si>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</si>
  <si>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</si>
  <si>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</si>
  <si>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</si>
  <si>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</si>
  <si>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</si>
  <si>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</si>
  <si>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</si>
  <si>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</si>
  <si>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</si>
  <si>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</si>
  <si>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</si>
  <si>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</si>
  <si>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</si>
  <si>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</si>
  <si>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</si>
  <si>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</si>
  <si>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</si>
  <si>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</si>
  <si>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</si>
  <si>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</si>
  <si>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</si>
  <si>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</si>
  <si>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</si>
  <si>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</si>
  <si>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</si>
  <si>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</si>
  <si>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</si>
  <si>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</si>
  <si>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</si>
  <si>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</si>
  <si>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</si>
  <si>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</si>
  <si>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</si>
  <si>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</si>
  <si>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</si>
  <si>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</si>
  <si>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</si>
  <si>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</si>
  <si>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</si>
  <si>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</si>
  <si>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</si>
  <si>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</si>
  <si>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</si>
  <si>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</si>
  <si>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</si>
  <si>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</si>
  <si>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</si>
  <si>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</si>
  <si>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</si>
  <si>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</si>
  <si>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</si>
  <si>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</si>
  <si>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</si>
  <si>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</si>
  <si>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</si>
  <si>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</si>
  <si>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</si>
  <si>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</si>
  <si>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</si>
  <si>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</si>
  <si>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</si>
  <si>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</si>
  <si>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</si>
  <si>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</si>
  <si>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</si>
  <si>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</si>
  <si>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</si>
  <si>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</si>
  <si>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</si>
  <si>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</si>
  <si>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</si>
  <si>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</si>
  <si>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</si>
  <si>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</si>
  <si>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</si>
  <si>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</si>
  <si>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</si>
  <si>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</si>
  <si>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</si>
  <si>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</si>
  <si>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</si>
  <si>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</si>
  <si>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</si>
  <si>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</si>
  <si>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</si>
  <si>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</si>
  <si>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</si>
  <si>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</si>
  <si>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</si>
  <si>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</si>
  <si>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</si>
  <si>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</si>
  <si>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</si>
  <si>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</si>
  <si>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</si>
  <si>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</si>
  <si>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</si>
  <si>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</si>
  <si>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</si>
  <si>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</si>
  <si>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</si>
  <si>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</si>
  <si>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</si>
  <si>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</si>
  <si>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</si>
  <si>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</si>
  <si>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</si>
  <si>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</si>
  <si>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</si>
  <si>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</si>
  <si>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</si>
  <si>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</si>
  <si>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</si>
  <si>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</si>
  <si>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</si>
  <si>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</si>
  <si>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</si>
  <si>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</si>
  <si>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</si>
  <si>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</si>
  <si>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</si>
  <si>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</si>
  <si>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</si>
  <si>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</si>
  <si>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</si>
  <si>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</si>
  <si>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</si>
  <si>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</si>
  <si>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</si>
  <si>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</si>
  <si>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</si>
  <si>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</si>
  <si>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</si>
  <si>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</si>
  <si>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</si>
  <si>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</si>
  <si>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</si>
  <si>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</si>
  <si>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</si>
  <si>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</si>
  <si>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</si>
  <si>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</si>
  <si>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</si>
  <si>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</si>
  <si>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</si>
  <si>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</si>
  <si>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</si>
  <si>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</si>
  <si>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</si>
  <si>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</si>
  <si>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</si>
  <si>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</si>
  <si>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</si>
  <si>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</si>
  <si>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</si>
  <si>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</si>
  <si>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</si>
  <si>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</si>
  <si>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</si>
  <si>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</si>
  <si>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</si>
  <si>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</si>
  <si>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</si>
  <si>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</si>
  <si>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</si>
  <si>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</si>
  <si>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</si>
  <si>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</si>
  <si>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</si>
  <si>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</si>
  <si>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</si>
  <si>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</si>
  <si>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</si>
  <si>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</si>
  <si>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</si>
  <si>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</si>
  <si>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</si>
  <si>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</si>
  <si>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</si>
  <si>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</si>
  <si>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</si>
  <si>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</si>
  <si>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</si>
  <si>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</si>
  <si>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</si>
  <si>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</si>
  <si>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</si>
  <si>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</si>
  <si>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</si>
  <si>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</si>
  <si>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</si>
  <si>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</si>
  <si>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</si>
  <si>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</si>
  <si>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</si>
  <si>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</si>
  <si>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</si>
  <si>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</si>
  <si>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</si>
  <si>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</si>
  <si>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</si>
  <si>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</si>
  <si>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</si>
  <si>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</si>
  <si>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</si>
  <si>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</si>
  <si>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</si>
  <si>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</si>
  <si>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</si>
  <si>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</si>
  <si>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</si>
  <si>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</si>
  <si>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</si>
  <si>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</si>
  <si>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</si>
  <si>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</si>
  <si>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</si>
  <si>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</si>
  <si>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</si>
  <si>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</si>
  <si>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</si>
  <si>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</si>
  <si>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</si>
  <si>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</si>
  <si>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</si>
  <si>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</si>
  <si>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</si>
  <si>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</si>
  <si>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</si>
  <si>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</si>
  <si>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</si>
  <si>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</si>
  <si>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</si>
  <si>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</si>
  <si>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</si>
  <si>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</si>
  <si>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</si>
  <si>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</si>
  <si>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</si>
  <si>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</si>
  <si>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</si>
  <si>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</si>
  <si>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</si>
  <si>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</si>
  <si>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</si>
  <si>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</si>
  <si>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</si>
  <si>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</si>
  <si>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</si>
  <si>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</si>
  <si>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</si>
  <si>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</si>
  <si>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</si>
  <si>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</si>
  <si>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</si>
  <si>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</si>
  <si>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</si>
  <si>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</si>
  <si>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</si>
  <si>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</si>
  <si>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</si>
  <si>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</si>
  <si>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</si>
  <si>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</si>
  <si>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</si>
  <si>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</si>
  <si>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</si>
  <si>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</si>
  <si>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</si>
  <si>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</si>
  <si>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</si>
  <si>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</si>
  <si>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</si>
  <si>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</si>
  <si>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</si>
  <si>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</si>
  <si>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</si>
  <si>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</si>
  <si>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</si>
  <si>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</si>
  <si>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</si>
  <si>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</si>
  <si>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</si>
  <si>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</si>
  <si>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</si>
  <si>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</si>
  <si>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</si>
  <si>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</si>
  <si>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</si>
  <si>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</si>
  <si>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</si>
  <si>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</si>
  <si>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</si>
  <si>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</si>
  <si>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</si>
  <si>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</si>
  <si>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</si>
  <si>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</si>
  <si>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</si>
  <si>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</si>
  <si>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</si>
  <si>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</si>
  <si>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</si>
  <si>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</si>
  <si>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</si>
  <si>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</si>
  <si>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</si>
  <si>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</si>
  <si>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</si>
  <si>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</si>
  <si>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</si>
  <si>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</si>
  <si>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</si>
  <si>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</si>
  <si>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</si>
  <si>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</si>
  <si>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</si>
  <si>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</si>
  <si>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</si>
  <si>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</si>
  <si>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</si>
  <si>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</si>
  <si>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</si>
  <si>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</si>
  <si>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</si>
  <si>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</si>
  <si>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</si>
  <si>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</si>
  <si>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</si>
  <si>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</si>
  <si>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</si>
  <si>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</si>
  <si>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</si>
  <si>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</si>
  <si>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</si>
  <si>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</si>
  <si>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</si>
  <si>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</si>
  <si>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</si>
  <si>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</si>
  <si>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</si>
  <si>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</si>
  <si>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</si>
  <si>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</si>
  <si>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</si>
  <si>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</si>
  <si>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</si>
  <si>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</si>
  <si>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</si>
  <si>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</si>
  <si>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</si>
  <si>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</si>
  <si>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</si>
  <si>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</si>
  <si>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</si>
  <si>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</si>
  <si>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</si>
  <si>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</si>
  <si>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</si>
  <si>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</si>
  <si>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</si>
  <si>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</si>
  <si>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</si>
  <si>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</si>
  <si>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</si>
  <si>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</si>
  <si>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</si>
  <si>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</si>
  <si>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</si>
  <si>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</si>
  <si>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</si>
  <si>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</si>
  <si>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</si>
  <si>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</si>
  <si>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</si>
  <si>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</si>
  <si>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</si>
  <si>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</si>
  <si>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</si>
  <si>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</si>
  <si>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</si>
  <si>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</si>
  <si>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</si>
  <si>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</si>
  <si>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</si>
  <si>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</si>
  <si>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</si>
  <si>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</si>
  <si>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</si>
  <si>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</si>
  <si>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</si>
  <si>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</si>
  <si>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</si>
  <si>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</si>
  <si>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</si>
  <si>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</si>
  <si>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</si>
  <si>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</si>
  <si>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</si>
  <si>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</si>
  <si>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</si>
  <si>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</si>
  <si>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</si>
  <si>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</si>
  <si>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</si>
  <si>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</si>
  <si>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</si>
  <si>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</si>
  <si>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</si>
  <si>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</si>
  <si>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</si>
  <si>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</si>
  <si>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</si>
  <si>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</si>
  <si>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</si>
  <si>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</si>
  <si>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</si>
  <si>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</si>
  <si>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</si>
  <si>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</si>
  <si>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</si>
  <si>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</si>
  <si>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</si>
  <si>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</si>
  <si>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</si>
  <si>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</si>
  <si>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</si>
  <si>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</si>
  <si>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</si>
  <si>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</si>
  <si>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</si>
  <si>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</si>
  <si>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</si>
  <si>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</si>
  <si>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</si>
  <si>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</si>
  <si>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</si>
  <si>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</si>
  <si>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</si>
  <si>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</si>
  <si>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</si>
  <si>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</si>
  <si>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</si>
  <si>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</si>
  <si>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</si>
  <si>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</si>
  <si>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</si>
  <si>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</si>
  <si>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</si>
  <si>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</si>
  <si>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</si>
  <si>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</si>
  <si>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</si>
  <si>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</si>
  <si>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</si>
  <si>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</si>
  <si>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</si>
  <si>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</si>
  <si>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</si>
  <si>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</si>
  <si>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</si>
  <si>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</si>
  <si>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</si>
  <si>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</si>
  <si>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</si>
  <si>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</si>
  <si>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</si>
  <si>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</si>
  <si>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</si>
  <si>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</si>
  <si>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</si>
  <si>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</si>
  <si>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</si>
  <si>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</si>
  <si>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</si>
  <si>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</si>
  <si>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</si>
  <si>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</si>
  <si>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</si>
  <si>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</si>
  <si>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</si>
  <si>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</si>
  <si>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</si>
  <si>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</si>
  <si>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</si>
  <si>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</si>
  <si>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</si>
  <si>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</si>
  <si>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</si>
  <si>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</si>
  <si>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</si>
  <si>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</si>
  <si>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</si>
  <si>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</si>
  <si>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</si>
  <si>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</si>
  <si>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</si>
  <si>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</si>
  <si>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</si>
  <si>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</si>
  <si>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</si>
  <si>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</si>
  <si>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</si>
  <si>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</si>
  <si>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</si>
  <si>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</si>
  <si>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</si>
  <si>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</si>
  <si>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</si>
  <si>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</si>
  <si>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</si>
  <si>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</si>
  <si>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</si>
  <si>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</si>
  <si>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</si>
  <si>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</si>
  <si>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</si>
  <si>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</si>
  <si>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</si>
  <si>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</si>
  <si>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</si>
  <si>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</si>
  <si>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</si>
  <si>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</si>
  <si>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</si>
  <si>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</si>
  <si>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</si>
  <si>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</si>
  <si>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</si>
  <si>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</si>
  <si>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</si>
  <si>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</si>
  <si>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</si>
  <si>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</si>
  <si>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</si>
  <si>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</si>
  <si>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</si>
  <si>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</si>
  <si>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</si>
  <si>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</si>
  <si>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</si>
  <si>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</si>
  <si>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</si>
  <si>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</si>
  <si>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</si>
  <si>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</si>
  <si>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</si>
  <si>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</si>
  <si>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</si>
  <si>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</si>
  <si>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</si>
  <si>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</si>
  <si>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</si>
  <si>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</si>
  <si>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</si>
  <si>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</si>
  <si>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</si>
  <si>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</si>
  <si>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</si>
  <si>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</si>
  <si>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</si>
  <si>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</si>
  <si>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</si>
  <si>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</si>
  <si>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</si>
  <si>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</si>
  <si>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</si>
  <si>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</si>
  <si>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</si>
  <si>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</si>
  <si>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</si>
  <si>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</si>
  <si>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</si>
  <si>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</si>
  <si>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</si>
  <si>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</si>
  <si>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</si>
  <si>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</si>
  <si>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</si>
  <si>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</si>
  <si>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</si>
  <si>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</si>
  <si>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</si>
  <si>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</si>
  <si>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</si>
  <si>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</si>
  <si>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</si>
  <si>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</si>
  <si>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</si>
  <si>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</si>
  <si>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</si>
  <si>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</si>
  <si>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</si>
  <si>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</si>
  <si>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</si>
  <si>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</si>
  <si>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</si>
  <si>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</si>
  <si>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</si>
  <si>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</si>
  <si>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</si>
  <si>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</si>
  <si>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</si>
  <si>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</si>
  <si>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</si>
  <si>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</si>
  <si>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</si>
  <si>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</si>
  <si>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</si>
  <si>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</si>
  <si>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</si>
  <si>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</si>
  <si>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</si>
  <si>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</si>
  <si>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</si>
  <si>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</si>
  <si>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</si>
  <si>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</si>
  <si>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</si>
  <si>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</si>
  <si>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</si>
  <si>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</si>
  <si>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</si>
  <si>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</si>
  <si>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</si>
  <si>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</si>
  <si>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</si>
  <si>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</si>
  <si>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</si>
  <si>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</si>
  <si>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</si>
  <si>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</si>
  <si>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</si>
  <si>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</si>
  <si>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</si>
  <si>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</si>
  <si>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</si>
  <si>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</si>
  <si>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</si>
  <si>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</si>
  <si>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</si>
  <si>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</si>
  <si>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</si>
  <si>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</si>
  <si>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</si>
  <si>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</si>
  <si>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</si>
  <si>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</si>
  <si>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</si>
  <si>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</si>
  <si>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</si>
  <si>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</si>
  <si>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</si>
  <si>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</si>
  <si>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</si>
  <si>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</si>
  <si>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</si>
  <si>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</si>
  <si>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</si>
  <si>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</si>
  <si>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</si>
  <si>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</si>
  <si>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</si>
  <si>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</si>
  <si>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</si>
  <si>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</si>
  <si>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</si>
  <si>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</si>
  <si>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</si>
  <si>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</si>
  <si>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</si>
  <si>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</si>
  <si>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</si>
  <si>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</si>
  <si>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</si>
  <si>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</si>
  <si>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</si>
  <si>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</si>
  <si>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</si>
  <si>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</si>
  <si>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</si>
  <si>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</si>
  <si>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</si>
  <si>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</si>
  <si>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</si>
  <si>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</si>
  <si>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</si>
  <si>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</si>
  <si>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</si>
  <si>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</si>
  <si>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</si>
  <si>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</si>
  <si>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</si>
  <si>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</si>
  <si>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</si>
  <si>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</si>
  <si>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</si>
  <si>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</si>
  <si>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</si>
  <si>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</si>
  <si>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</si>
  <si>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</si>
  <si>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</si>
  <si>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</si>
  <si>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</si>
  <si>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</si>
  <si>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</si>
  <si>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</si>
  <si>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</si>
  <si>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</si>
  <si>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</si>
  <si>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</si>
  <si>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</si>
  <si>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</si>
  <si>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</si>
  <si>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</si>
  <si>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</si>
  <si>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</si>
  <si>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</si>
  <si>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</si>
  <si>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</si>
  <si>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</si>
  <si>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</si>
  <si>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</si>
  <si>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</si>
  <si>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</si>
  <si>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</si>
  <si>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</si>
  <si>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</si>
  <si>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</si>
  <si>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</si>
  <si>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</si>
  <si>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</si>
  <si>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</si>
  <si>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</si>
  <si>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</si>
  <si>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</si>
  <si>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</si>
  <si>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</si>
  <si>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</si>
  <si>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</si>
  <si>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</si>
  <si>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</si>
  <si>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</si>
  <si>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</si>
  <si>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</si>
  <si>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</si>
  <si>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</si>
  <si>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</si>
  <si>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</si>
  <si>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</si>
  <si>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</si>
  <si>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</si>
  <si>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</si>
  <si>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</si>
  <si>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</si>
  <si>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</si>
  <si>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</si>
  <si>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</si>
  <si>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</si>
  <si>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</si>
  <si>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</si>
  <si>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</si>
  <si>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</si>
  <si>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</si>
  <si>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</si>
  <si>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</si>
  <si>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</si>
  <si>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</si>
  <si>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</si>
  <si>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</si>
  <si>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</si>
  <si>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</si>
  <si>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</si>
  <si>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</si>
  <si>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</si>
  <si>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</si>
  <si>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</si>
  <si>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</si>
  <si>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</si>
  <si>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</si>
  <si>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</si>
  <si>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</si>
  <si>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</si>
  <si>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</si>
  <si>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</si>
  <si>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</si>
  <si>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</si>
  <si>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</si>
  <si>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</si>
  <si>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</si>
  <si>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</si>
  <si>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</si>
  <si>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</si>
  <si>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</si>
  <si>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</si>
  <si>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</si>
  <si>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</si>
  <si>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</si>
  <si>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</si>
  <si>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</si>
  <si>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</si>
  <si>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</si>
  <si>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</si>
  <si>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</si>
  <si>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</si>
  <si>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</si>
  <si>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</si>
  <si>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</si>
  <si>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</si>
  <si>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</si>
  <si>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</si>
  <si>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</si>
  <si>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</si>
  <si>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</si>
  <si>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</si>
  <si>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</si>
  <si>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</si>
  <si>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</si>
  <si>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</si>
  <si>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</si>
  <si>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</si>
  <si>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</si>
  <si>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</si>
  <si>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</si>
  <si>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</si>
  <si>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</si>
  <si>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</si>
  <si>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</si>
  <si>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</si>
  <si>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</si>
  <si>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</si>
  <si>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</si>
  <si>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</si>
  <si>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</si>
  <si>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</si>
  <si>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</si>
  <si>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</si>
  <si>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</si>
  <si>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</si>
  <si>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</si>
  <si>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</si>
  <si>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</si>
  <si>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</si>
  <si>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</si>
  <si>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</si>
  <si>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</si>
  <si>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</si>
  <si>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</si>
  <si>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</si>
  <si>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</si>
  <si>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</si>
  <si>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</si>
  <si>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</si>
  <si>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</si>
  <si>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</si>
  <si>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</si>
  <si>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</si>
  <si>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</si>
  <si>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</si>
  <si>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</si>
  <si>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</si>
  <si>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</si>
  <si>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</si>
  <si>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</si>
  <si>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</si>
  <si>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</si>
  <si>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</si>
  <si>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</si>
  <si>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</si>
  <si>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</si>
  <si>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</si>
  <si>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</si>
  <si>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</si>
  <si>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</si>
  <si>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</si>
  <si>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</si>
  <si>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</si>
  <si>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</si>
  <si>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</si>
  <si>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</si>
  <si>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</si>
  <si>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</si>
  <si>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</si>
  <si>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</si>
  <si>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</si>
  <si>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</si>
  <si>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</si>
  <si>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</si>
  <si>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</si>
  <si>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</si>
  <si>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</si>
  <si>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</si>
  <si>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</si>
  <si>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</si>
  <si>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</si>
  <si>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</si>
  <si>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</si>
  <si>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</si>
  <si>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</si>
  <si>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</si>
  <si>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</si>
  <si>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</si>
  <si>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</si>
  <si>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</si>
  <si>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</si>
  <si>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</si>
  <si>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</si>
  <si>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</si>
  <si>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</si>
  <si>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</si>
  <si>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</si>
  <si>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</si>
  <si>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</si>
  <si>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</si>
  <si>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</si>
  <si>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</si>
  <si>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</si>
  <si>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</si>
  <si>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</si>
  <si>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</si>
  <si>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</si>
  <si>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</si>
  <si>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</si>
  <si>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</si>
  <si>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</si>
  <si>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</si>
  <si>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</si>
  <si>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</si>
  <si>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</si>
  <si>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</si>
  <si>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</si>
  <si>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</si>
  <si>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</si>
  <si>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</si>
  <si>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</si>
  <si>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</si>
  <si>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</si>
  <si>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</si>
  <si>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</si>
  <si>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</si>
  <si>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</si>
  <si>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</si>
  <si>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</si>
  <si>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</si>
  <si>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</si>
  <si>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</si>
  <si>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</si>
  <si>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</si>
  <si>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</si>
  <si>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</si>
  <si>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</si>
  <si>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</si>
  <si>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</si>
  <si>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</si>
  <si>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</si>
  <si>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</si>
  <si>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</si>
  <si>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</si>
  <si>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</si>
  <si>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</si>
  <si>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</si>
  <si>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</si>
  <si>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</si>
  <si>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</si>
  <si>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</si>
  <si>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</si>
  <si>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</si>
  <si>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</si>
  <si>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</si>
  <si>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</si>
  <si>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</si>
  <si>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</si>
  <si>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</si>
  <si>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</si>
  <si>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</si>
  <si>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</si>
  <si>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</si>
  <si>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</si>
  <si>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</si>
  <si>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</si>
  <si>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</si>
  <si>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</si>
  <si>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</si>
  <si>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</si>
  <si>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</si>
  <si>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</si>
  <si>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</si>
  <si>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</si>
  <si>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</si>
  <si>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</si>
  <si>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</si>
  <si>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</si>
  <si>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</si>
  <si>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</si>
  <si>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</si>
  <si>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</si>
  <si>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</si>
  <si>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</si>
  <si>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</si>
  <si>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</si>
  <si>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</si>
  <si>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</si>
  <si>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</si>
  <si>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</si>
  <si>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</si>
  <si>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</si>
  <si>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</si>
  <si>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</si>
  <si>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</si>
  <si>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</si>
  <si>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</si>
  <si>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</si>
  <si>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</si>
  <si>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</si>
  <si>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</si>
  <si>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</si>
  <si>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</si>
  <si>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</si>
  <si>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</si>
  <si>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</si>
  <si>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</si>
  <si>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</si>
  <si>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</si>
  <si>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</si>
  <si>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</si>
  <si>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</si>
  <si>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</si>
  <si>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</si>
  <si>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</si>
  <si>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</si>
  <si>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</si>
  <si>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</si>
  <si>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</si>
  <si>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</si>
  <si>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</si>
  <si>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</si>
  <si>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</si>
  <si>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</si>
  <si>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</si>
  <si>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</si>
  <si>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</si>
  <si>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</si>
  <si>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</si>
  <si>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</si>
  <si>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</si>
  <si>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</si>
  <si>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</si>
  <si>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</si>
  <si>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</si>
  <si>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</si>
  <si>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</si>
  <si>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</si>
  <si>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</si>
  <si>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</si>
  <si>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</si>
  <si>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</si>
  <si>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</si>
  <si>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</si>
  <si>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</si>
  <si>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</si>
  <si>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</si>
  <si>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</si>
  <si>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</si>
  <si>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</si>
  <si>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</si>
  <si>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</si>
  <si>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</si>
  <si>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</si>
  <si>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</si>
  <si>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</si>
  <si>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</si>
  <si>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</si>
  <si>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</si>
  <si>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</si>
  <si>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</si>
  <si>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</si>
  <si>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</si>
  <si>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</si>
  <si>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</si>
  <si>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</si>
  <si>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</si>
  <si>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</si>
  <si>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</si>
  <si>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</si>
  <si>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</si>
  <si>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</si>
  <si>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</si>
  <si>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</si>
  <si>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</si>
  <si>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</si>
  <si>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</si>
  <si>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</si>
  <si>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</si>
  <si>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</si>
  <si>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</si>
  <si>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</si>
  <si>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</si>
  <si>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</si>
  <si>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</si>
  <si>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</si>
  <si>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</si>
  <si>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</si>
  <si>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</si>
  <si>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</si>
  <si>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</si>
  <si>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</si>
  <si>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</si>
  <si>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</si>
  <si>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</si>
  <si>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</si>
  <si>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</si>
  <si>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</si>
  <si>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</si>
  <si>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</si>
  <si>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</si>
  <si>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</si>
  <si>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</si>
  <si>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</si>
  <si>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</si>
  <si>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</si>
  <si>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</si>
  <si>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</si>
  <si>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</si>
  <si>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</si>
  <si>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</si>
  <si>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</si>
  <si>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</si>
  <si>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</si>
  <si>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</si>
  <si>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</si>
  <si>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</si>
  <si>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</si>
  <si>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</si>
  <si>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</si>
  <si>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</si>
  <si>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</si>
  <si>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</si>
  <si>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</si>
  <si>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</si>
  <si>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</si>
  <si>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</si>
  <si>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</si>
  <si>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</si>
  <si>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</si>
  <si>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</si>
  <si>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</si>
  <si>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</si>
  <si>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</si>
  <si>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</si>
  <si>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</si>
  <si>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</si>
  <si>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</si>
  <si>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</si>
  <si>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</si>
  <si>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</si>
  <si>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</si>
  <si>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</si>
  <si>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</si>
  <si>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</si>
  <si>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</si>
  <si>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</si>
  <si>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</si>
  <si>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</si>
  <si>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</si>
  <si>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</si>
  <si>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</si>
  <si>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</si>
  <si>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</si>
  <si>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</si>
  <si>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</si>
  <si>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</si>
  <si>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</si>
  <si>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</si>
  <si>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</si>
  <si>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</si>
  <si>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</si>
  <si>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</si>
  <si>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</si>
  <si>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</si>
  <si>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</si>
  <si>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</si>
  <si>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</si>
  <si>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</si>
  <si>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</si>
  <si>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</si>
  <si>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</si>
  <si>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</si>
  <si>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</si>
  <si>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</si>
  <si>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</si>
  <si>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</si>
  <si>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</si>
  <si>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</si>
  <si>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</si>
  <si>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</si>
  <si>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</si>
  <si>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</si>
  <si>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</si>
  <si>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</si>
  <si>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</si>
  <si>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</si>
  <si>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</si>
  <si>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</si>
  <si>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</si>
  <si>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</si>
  <si>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</si>
  <si>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</si>
  <si>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</si>
  <si>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</si>
  <si>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</si>
  <si>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</si>
  <si>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</si>
  <si>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</si>
  <si>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</si>
  <si>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</si>
  <si>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</si>
  <si>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</si>
  <si>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</si>
  <si>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</si>
  <si>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</si>
  <si>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</si>
  <si>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</si>
  <si>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</si>
  <si>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</si>
  <si>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</si>
  <si>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</si>
  <si>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</si>
  <si>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</si>
  <si>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</si>
  <si>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</si>
  <si>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</si>
  <si>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</si>
  <si>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</si>
  <si>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</si>
  <si>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</si>
  <si>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</si>
  <si>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</si>
  <si>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</si>
  <si>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</si>
  <si>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</si>
  <si>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</si>
  <si>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</si>
  <si>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</si>
  <si>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</si>
  <si>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</si>
  <si>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</si>
  <si>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</si>
  <si>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</si>
  <si>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</si>
  <si>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</si>
  <si>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</si>
  <si>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</si>
  <si>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</si>
  <si>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</si>
  <si>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</si>
  <si>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</si>
  <si>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</si>
  <si>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</si>
  <si>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</si>
  <si>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</si>
  <si>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</si>
  <si>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</si>
  <si>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</si>
  <si>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</si>
  <si>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</si>
  <si>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</si>
  <si>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</si>
  <si>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</si>
  <si>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</si>
  <si>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</si>
  <si>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</si>
  <si>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</si>
  <si>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</si>
  <si>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</si>
  <si>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</si>
  <si>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</si>
  <si>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</si>
  <si>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</si>
  <si>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</si>
  <si>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</si>
  <si>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</si>
  <si>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</si>
  <si>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</si>
  <si>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</si>
  <si>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</si>
  <si>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</si>
  <si>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</si>
  <si>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</si>
  <si>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</si>
  <si>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</si>
  <si>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</si>
  <si>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</si>
  <si>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</si>
  <si>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</si>
  <si>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</si>
  <si>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</si>
  <si>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</si>
  <si>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</si>
  <si>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</si>
  <si>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</si>
  <si>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</si>
  <si>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</si>
  <si>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</si>
  <si>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</si>
  <si>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</si>
  <si>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</si>
  <si>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</si>
  <si>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</si>
  <si>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</si>
  <si>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</si>
  <si>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</si>
  <si>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</si>
  <si>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</si>
  <si>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</si>
  <si>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</si>
  <si>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</si>
  <si>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</si>
  <si>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</si>
  <si>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</si>
  <si>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</si>
  <si>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</si>
  <si>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</si>
  <si>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</si>
  <si>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</si>
  <si>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</si>
  <si>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</si>
  <si>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</si>
  <si>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</si>
  <si>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</si>
  <si>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</si>
  <si>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</si>
  <si>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</si>
  <si>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</si>
  <si>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</si>
  <si>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</si>
  <si>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</si>
  <si>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</si>
  <si>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</si>
  <si>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</si>
  <si>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</si>
  <si>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</si>
  <si>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</si>
  <si>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</si>
  <si>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</si>
  <si>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</si>
  <si>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</si>
  <si>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</si>
  <si>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</si>
  <si>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</si>
  <si>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</si>
  <si>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</si>
  <si>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</si>
  <si>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</si>
  <si>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</si>
  <si>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</si>
  <si>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</si>
  <si>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</si>
  <si>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</si>
  <si>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</si>
  <si>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</si>
  <si>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</si>
  <si>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</si>
  <si>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</si>
  <si>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</si>
  <si>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</si>
  <si>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</si>
  <si>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</si>
  <si>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</si>
  <si>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</si>
  <si>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</si>
  <si>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</si>
  <si>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</si>
  <si>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</si>
  <si>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</si>
  <si>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</si>
  <si>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</si>
  <si>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</si>
  <si>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</si>
  <si>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</si>
  <si>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</si>
  <si>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</si>
  <si>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</si>
  <si>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</si>
  <si>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</si>
  <si>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</si>
  <si>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</si>
  <si>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</si>
  <si>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</si>
  <si>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</si>
  <si>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</si>
  <si>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</si>
  <si>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</si>
  <si>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</si>
  <si>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</si>
  <si>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</si>
  <si>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</si>
  <si>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</si>
  <si>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</si>
  <si>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</si>
  <si>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</si>
  <si>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</si>
  <si>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</si>
  <si>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</si>
  <si>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</si>
  <si>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</si>
  <si>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</si>
  <si>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</si>
  <si>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</si>
  <si>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</si>
  <si>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</si>
  <si>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</si>
  <si>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</si>
  <si>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</si>
  <si>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</si>
  <si>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</si>
  <si>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</si>
  <si>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</si>
  <si>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</si>
  <si>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</si>
  <si>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</si>
  <si>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</si>
  <si>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</si>
  <si>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</si>
  <si>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</si>
  <si>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</si>
  <si>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</si>
  <si>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</si>
  <si>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</si>
  <si>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</si>
  <si>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</si>
  <si>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</si>
  <si>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</si>
  <si>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</si>
  <si>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</si>
  <si>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</si>
  <si>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</si>
  <si>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</si>
  <si>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</si>
  <si>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</si>
  <si>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</si>
  <si>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</si>
  <si>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</si>
  <si>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</si>
  <si>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</si>
  <si>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</si>
  <si>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</si>
  <si>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</si>
  <si>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</si>
  <si>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</si>
  <si>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</si>
  <si>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</si>
  <si>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</si>
  <si>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</si>
  <si>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</si>
  <si>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</si>
  <si>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</si>
  <si>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</si>
  <si>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</si>
  <si>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</si>
  <si>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</si>
  <si>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</si>
  <si>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</si>
  <si>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</si>
  <si>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</si>
  <si>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</si>
  <si>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</si>
  <si>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</si>
  <si>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</si>
  <si>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</si>
  <si>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</si>
  <si>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</si>
  <si>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</si>
  <si>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</si>
  <si>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</si>
  <si>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</si>
  <si>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</si>
  <si>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</si>
  <si>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</si>
  <si>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</si>
  <si>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</si>
  <si>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</si>
  <si>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</si>
  <si>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</si>
  <si>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</si>
  <si>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</si>
  <si>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</si>
  <si>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</si>
  <si>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</si>
  <si>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</si>
  <si>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</si>
  <si>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</si>
  <si>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</si>
  <si>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</si>
  <si>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</si>
  <si>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</si>
  <si>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</si>
  <si>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</si>
  <si>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</si>
  <si>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</si>
  <si>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</si>
  <si>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</si>
  <si>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</si>
  <si>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</si>
  <si>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</si>
  <si>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</si>
  <si>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</si>
  <si>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</si>
  <si>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</si>
  <si>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</si>
  <si>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</si>
  <si>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</si>
  <si>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</si>
  <si>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</si>
  <si>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</si>
  <si>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</si>
  <si>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</si>
  <si>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</si>
  <si>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</si>
  <si>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</si>
  <si>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</si>
  <si>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</si>
  <si>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</si>
  <si>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</si>
  <si>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</si>
  <si>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</si>
  <si>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</si>
  <si>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</si>
  <si>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</si>
  <si>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</si>
  <si>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</si>
  <si>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</si>
  <si>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</si>
  <si>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</si>
  <si>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</si>
  <si>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</si>
  <si>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</si>
  <si>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</si>
  <si>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</si>
  <si>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</si>
  <si>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</si>
  <si>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</si>
  <si>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</si>
  <si>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</si>
  <si>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</si>
  <si>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</si>
  <si>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</si>
  <si>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</si>
  <si>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</si>
  <si>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</si>
  <si>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</si>
  <si>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</si>
  <si>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</si>
  <si>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</si>
  <si>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</si>
  <si>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</si>
  <si>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</si>
  <si>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</si>
  <si>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</si>
  <si>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</si>
  <si>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</si>
  <si>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</si>
  <si>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</si>
  <si>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</si>
  <si>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</si>
  <si>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</si>
  <si>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</si>
  <si>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</si>
  <si>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</si>
  <si>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</si>
  <si>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</si>
  <si>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</si>
  <si>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</si>
  <si>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</si>
  <si>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</si>
  <si>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</si>
  <si>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</si>
  <si>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</si>
  <si>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</si>
  <si>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</si>
  <si>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</si>
  <si>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</si>
  <si>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</si>
  <si>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</si>
  <si>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</si>
  <si>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</si>
  <si>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</si>
  <si>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</si>
  <si>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</si>
  <si>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</si>
  <si>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</si>
  <si>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</si>
  <si>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</si>
  <si>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</si>
  <si>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</si>
  <si>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</si>
  <si>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</si>
  <si>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</si>
  <si>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</si>
  <si>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</si>
  <si>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</si>
  <si>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</si>
  <si>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</si>
  <si>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</si>
  <si>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</si>
  <si>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</si>
  <si>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</si>
  <si>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</si>
  <si>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</si>
  <si>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</si>
  <si>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</si>
  <si>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</si>
  <si>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</si>
  <si>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</si>
  <si>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</si>
  <si>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</si>
  <si>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</si>
  <si>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</si>
  <si>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</si>
  <si>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</si>
  <si>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</si>
  <si>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</si>
  <si>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</si>
  <si>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</si>
  <si>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</si>
  <si>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</si>
  <si>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</si>
  <si>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</si>
  <si>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</si>
  <si>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</si>
  <si>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</si>
  <si>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</si>
  <si>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</si>
  <si>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</si>
  <si>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</si>
  <si>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</si>
  <si>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</si>
  <si>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</si>
  <si>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</si>
  <si>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</si>
  <si>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</si>
  <si>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</si>
  <si>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</si>
  <si>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</si>
  <si>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</si>
  <si>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</si>
  <si>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</si>
  <si>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</si>
  <si>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</si>
  <si>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</si>
  <si>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</si>
  <si>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</si>
  <si>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</si>
  <si>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</si>
  <si>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</si>
  <si>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</si>
  <si>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</si>
  <si>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</si>
  <si>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</si>
  <si>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</si>
  <si>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</si>
  <si>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</si>
  <si>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</si>
  <si>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</si>
  <si>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</si>
  <si>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</si>
  <si>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</si>
  <si>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</si>
  <si>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</si>
  <si>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</si>
  <si>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</si>
  <si>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</si>
  <si>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</si>
  <si>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</si>
  <si>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</si>
  <si>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</si>
  <si>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</si>
  <si>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</si>
  <si>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</si>
  <si>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</si>
  <si>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</si>
  <si>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</si>
  <si>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</si>
  <si>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</si>
  <si>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</si>
  <si>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</si>
  <si>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</si>
  <si>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</si>
  <si>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</si>
  <si>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</si>
  <si>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</si>
  <si>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</si>
  <si>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</si>
  <si>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</si>
  <si>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</si>
  <si>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</si>
  <si>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</si>
  <si>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</si>
  <si>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</si>
  <si>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</si>
  <si>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</si>
  <si>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</si>
  <si>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</si>
  <si>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</si>
  <si>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</si>
  <si>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</si>
  <si>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</si>
  <si>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</si>
  <si>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</si>
  <si>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</si>
  <si>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</si>
  <si>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</si>
  <si>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</si>
  <si>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</si>
  <si>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</si>
  <si>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</si>
  <si>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</si>
  <si>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</si>
  <si>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</si>
  <si>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</si>
  <si>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</si>
  <si>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</si>
  <si>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</si>
  <si>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</si>
  <si>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</si>
  <si>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</si>
  <si>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</si>
  <si>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</si>
  <si>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</si>
  <si>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</si>
  <si>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</si>
  <si>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</si>
  <si>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</si>
  <si>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</si>
  <si>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</si>
  <si>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</si>
  <si>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</si>
  <si>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</si>
  <si>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</si>
  <si>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</si>
  <si>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</si>
  <si>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</si>
  <si>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</si>
  <si>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</si>
  <si>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</si>
  <si>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</si>
  <si>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</si>
  <si>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</si>
  <si>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</si>
  <si>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</si>
  <si>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</si>
  <si>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</si>
  <si>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</si>
  <si>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</si>
  <si>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</si>
  <si>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</si>
  <si>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</si>
  <si>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</si>
  <si>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</si>
  <si>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</si>
  <si>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</si>
  <si>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</si>
  <si>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</si>
  <si>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</si>
  <si>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</si>
  <si>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</si>
  <si>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</si>
  <si>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</si>
  <si>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</si>
  <si>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</si>
  <si>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</si>
  <si>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</si>
  <si>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</si>
  <si>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</si>
  <si>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</si>
  <si>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</si>
  <si>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</si>
  <si>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</si>
  <si>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</si>
  <si>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</si>
  <si>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</si>
  <si>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</si>
  <si>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</si>
  <si>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</si>
  <si>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</si>
  <si>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</si>
  <si>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</si>
  <si>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</si>
  <si>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</si>
  <si>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</si>
  <si>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</si>
  <si>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</si>
  <si>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</si>
  <si>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</si>
  <si>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</si>
  <si>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</si>
  <si>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</si>
  <si>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</si>
  <si>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</si>
  <si>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</si>
  <si>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</si>
  <si>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</si>
  <si>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</si>
  <si>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</si>
  <si>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</si>
  <si>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</si>
  <si>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</si>
  <si>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</si>
  <si>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</si>
  <si>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</si>
  <si>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</si>
  <si>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</si>
  <si>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</si>
  <si>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</si>
  <si>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</si>
  <si>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</si>
  <si>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</si>
  <si>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</si>
  <si>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</si>
  <si>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</si>
  <si>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</si>
  <si>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</si>
  <si>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</si>
  <si>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</si>
  <si>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</si>
  <si>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</si>
  <si>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</si>
  <si>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</si>
  <si>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</si>
  <si>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</si>
  <si>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</si>
  <si>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</si>
  <si>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</si>
  <si>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</si>
  <si>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</si>
  <si>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</si>
  <si>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</si>
  <si>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</si>
  <si>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</si>
  <si>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</si>
  <si>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</si>
  <si>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</si>
  <si>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</si>
  <si>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</si>
  <si>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</si>
  <si>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</si>
  <si>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</si>
  <si>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</si>
  <si>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</si>
  <si>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</si>
  <si>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</si>
  <si>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</si>
  <si>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</si>
  <si>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</si>
  <si>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</si>
  <si>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</si>
  <si>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</si>
  <si>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</si>
  <si>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</si>
  <si>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</si>
  <si>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</si>
  <si>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</si>
  <si>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</si>
  <si>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</si>
  <si>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</si>
  <si>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</si>
  <si>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</si>
  <si>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</si>
  <si>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</si>
  <si>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</si>
  <si>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</si>
  <si>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</si>
  <si>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</si>
  <si>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</si>
  <si>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</si>
  <si>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</si>
  <si>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</si>
  <si>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</si>
  <si>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</si>
  <si>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</si>
  <si>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</si>
  <si>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</si>
  <si>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</si>
  <si>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</si>
  <si>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</si>
  <si>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</si>
  <si>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</si>
  <si>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</si>
  <si>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</si>
  <si>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</si>
  <si>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</si>
  <si>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</si>
  <si>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</si>
  <si>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</si>
  <si>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</si>
  <si>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</si>
  <si>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</si>
  <si>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</si>
  <si>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</si>
  <si>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</si>
  <si>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</si>
  <si>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</si>
  <si>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</si>
  <si>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</si>
  <si>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</si>
  <si>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</si>
  <si>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</si>
  <si>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</si>
  <si>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</si>
  <si>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</si>
  <si>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</si>
  <si>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</si>
  <si>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</si>
  <si>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</si>
  <si>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</si>
  <si>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</si>
  <si>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</si>
  <si>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</si>
  <si>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</si>
  <si>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</si>
  <si>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</si>
  <si>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</si>
  <si>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</si>
  <si>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</si>
  <si>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</si>
  <si>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</si>
  <si>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</si>
  <si>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</si>
  <si>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</si>
  <si>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</si>
  <si>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</si>
  <si>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</si>
  <si>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</si>
  <si>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</si>
  <si>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</si>
  <si>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</si>
  <si>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</si>
  <si>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</si>
  <si>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</si>
  <si>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</si>
  <si>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</si>
  <si>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</si>
  <si>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</si>
  <si>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</si>
  <si>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</si>
  <si>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</si>
  <si>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</si>
  <si>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</si>
  <si>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</si>
  <si>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</si>
  <si>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</si>
  <si>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</si>
  <si>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</si>
  <si>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</si>
  <si>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</si>
  <si>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</si>
  <si>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</si>
  <si>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</si>
  <si>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</si>
  <si>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</si>
  <si>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</si>
  <si>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</si>
  <si>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</si>
  <si>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</si>
  <si>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</si>
  <si>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</si>
  <si>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</si>
  <si>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</si>
  <si>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</si>
  <si>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</si>
  <si>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</si>
  <si>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</si>
  <si>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</si>
  <si>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</si>
  <si>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</si>
  <si>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</si>
  <si>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</si>
  <si>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</si>
  <si>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</si>
  <si>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</si>
  <si>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</si>
  <si>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</si>
  <si>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</si>
  <si>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</si>
  <si>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</si>
  <si>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</si>
  <si>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</si>
  <si>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</si>
  <si>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</si>
  <si>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</si>
  <si>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</si>
  <si>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</si>
  <si>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</si>
  <si>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</si>
  <si>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</si>
  <si>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</si>
  <si>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</si>
  <si>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</si>
  <si>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</si>
  <si>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</si>
  <si>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</si>
  <si>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</si>
  <si>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</si>
  <si>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</si>
  <si>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</si>
  <si>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</si>
  <si>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</si>
  <si>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</si>
  <si>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</si>
  <si>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</si>
  <si>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</si>
  <si>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</si>
  <si>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</si>
  <si>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</si>
  <si>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</si>
  <si>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</si>
  <si>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</si>
  <si>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</si>
  <si>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</si>
  <si>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</si>
  <si>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</si>
  <si>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</si>
  <si>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</si>
  <si>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</si>
  <si>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</si>
  <si>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</si>
  <si>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</si>
  <si>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</si>
  <si>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</si>
  <si>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</si>
  <si>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</si>
  <si>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</si>
  <si>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</si>
  <si>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</si>
  <si>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</si>
  <si>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</si>
  <si>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</si>
  <si>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</si>
  <si>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</si>
  <si>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</si>
  <si>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</si>
  <si>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</si>
  <si>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</si>
  <si>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</si>
  <si>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</si>
  <si>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</si>
  <si>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</si>
  <si>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</si>
  <si>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</si>
  <si>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</si>
  <si>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</si>
  <si>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</si>
  <si>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</si>
  <si>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</si>
  <si>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</si>
  <si>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</si>
  <si>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</si>
  <si>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</si>
  <si>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</si>
  <si>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</si>
  <si>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</si>
  <si>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</si>
  <si>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</si>
  <si>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</si>
  <si>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</si>
  <si>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</si>
  <si>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</si>
  <si>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</si>
  <si>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</si>
  <si>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</si>
  <si>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</si>
  <si>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</si>
  <si>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</si>
  <si>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</si>
  <si>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</si>
  <si>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</si>
  <si>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</si>
  <si>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</si>
  <si>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</si>
  <si>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</si>
  <si>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</si>
  <si>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</si>
  <si>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</si>
  <si>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</si>
  <si>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</si>
  <si>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</si>
  <si>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</si>
  <si>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</si>
  <si>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</si>
  <si>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</si>
  <si>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</si>
  <si>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</si>
  <si>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</si>
  <si>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</si>
  <si>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</si>
  <si>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</si>
  <si>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</si>
  <si>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</si>
  <si>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</si>
  <si>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</si>
  <si>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</si>
  <si>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</si>
  <si>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</si>
  <si>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</si>
  <si>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</si>
  <si>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</si>
  <si>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</si>
  <si>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</si>
  <si>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</si>
  <si>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</si>
  <si>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</si>
  <si>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</si>
  <si>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</si>
  <si>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</si>
  <si>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</si>
  <si>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</si>
  <si>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</si>
  <si>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</si>
  <si>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</si>
  <si>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</si>
  <si>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</si>
  <si>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</si>
  <si>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</si>
  <si>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</si>
  <si>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</si>
  <si>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</si>
  <si>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</si>
  <si>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</si>
  <si>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</si>
  <si>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</si>
  <si>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</si>
  <si>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</si>
  <si>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</si>
  <si>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</si>
  <si>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</si>
  <si>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</si>
  <si>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</si>
  <si>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</si>
  <si>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</si>
  <si>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</si>
  <si>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</si>
  <si>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</si>
  <si>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</si>
  <si>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</si>
  <si>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</si>
  <si>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</si>
  <si>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</si>
  <si>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</si>
  <si>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</si>
  <si>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</si>
  <si>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</si>
  <si>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</si>
  <si>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</si>
  <si>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</si>
  <si>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</si>
  <si>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</si>
  <si>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</si>
  <si>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</si>
  <si>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</si>
  <si>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</si>
  <si>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</si>
  <si>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</si>
  <si>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</si>
  <si>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</si>
  <si>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</si>
  <si>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</si>
  <si>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</si>
  <si>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</si>
  <si>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</si>
  <si>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</si>
  <si>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</si>
  <si>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</si>
  <si>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</si>
  <si>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</si>
  <si>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</si>
  <si>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</si>
  <si>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</si>
  <si>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</si>
  <si>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</si>
  <si>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</si>
  <si>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</si>
  <si>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</si>
  <si>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</si>
  <si>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</si>
  <si>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</si>
  <si>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</si>
  <si>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</si>
  <si>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</si>
  <si>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</si>
  <si>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</si>
  <si>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</si>
  <si>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</si>
  <si>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</si>
  <si>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</si>
  <si>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</si>
  <si>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</si>
  <si>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</si>
  <si>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</si>
  <si>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</si>
  <si>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</si>
  <si>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</si>
  <si>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</si>
  <si>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</si>
  <si>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</si>
  <si>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</si>
  <si>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</si>
  <si>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</si>
  <si>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</si>
  <si>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</si>
  <si>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</si>
  <si>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</si>
  <si>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</si>
  <si>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</si>
  <si>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</si>
  <si>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</si>
  <si>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</si>
  <si>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</si>
  <si>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</si>
  <si>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</si>
  <si>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</si>
  <si>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</si>
  <si>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</si>
  <si>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</si>
  <si>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</si>
  <si>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</si>
  <si>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</si>
  <si>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</si>
  <si>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</si>
  <si>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</si>
  <si>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</si>
  <si>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</si>
  <si>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</si>
  <si>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</si>
  <si>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</si>
  <si>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</si>
  <si>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</si>
  <si>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</si>
  <si>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</si>
  <si>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</si>
  <si>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</si>
  <si>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</si>
  <si>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</si>
  <si>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</si>
  <si>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</si>
  <si>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</si>
  <si>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</si>
  <si>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</si>
  <si>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</si>
  <si>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</si>
  <si>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</si>
  <si>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</si>
  <si>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</si>
  <si>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</si>
  <si>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</si>
  <si>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</si>
  <si>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</si>
  <si>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</si>
  <si>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</si>
  <si>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</si>
  <si>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</si>
  <si>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</si>
  <si>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</si>
  <si>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</si>
  <si>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</si>
  <si>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</si>
  <si>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</si>
  <si>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</si>
  <si>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</si>
  <si>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</si>
  <si>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</si>
  <si>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</si>
  <si>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</si>
  <si>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</si>
  <si>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</si>
  <si>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</si>
  <si>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</si>
  <si>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</si>
  <si>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</si>
  <si>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</si>
  <si>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</si>
  <si>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</si>
  <si>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</si>
  <si>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</si>
  <si>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</si>
  <si>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</si>
  <si>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</si>
  <si>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</si>
  <si>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</si>
  <si>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</si>
  <si>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</si>
  <si>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</si>
  <si>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</si>
  <si>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</si>
  <si>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</si>
  <si>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</si>
  <si>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</si>
  <si>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</si>
  <si>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</si>
  <si>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</si>
  <si>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</si>
  <si>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</si>
  <si>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</si>
  <si>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</si>
  <si>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</si>
  <si>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</si>
  <si>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</si>
  <si>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</si>
  <si>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</si>
  <si>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</si>
  <si>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</si>
  <si>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</si>
  <si>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</si>
  <si>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</si>
  <si>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</si>
  <si>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</si>
  <si>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</si>
  <si>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</si>
  <si>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</si>
  <si>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</si>
  <si>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</si>
  <si>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</si>
  <si>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</si>
  <si>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</si>
  <si>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</si>
  <si>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</si>
  <si>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</si>
  <si>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</si>
  <si>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</si>
  <si>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</si>
  <si>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</si>
  <si>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</si>
  <si>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</si>
  <si>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</si>
  <si>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</si>
  <si>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</si>
  <si>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</si>
  <si>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</si>
  <si>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</si>
  <si>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</si>
  <si>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</si>
  <si>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</si>
  <si>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</si>
  <si>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</si>
  <si>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</si>
  <si>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</si>
  <si>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</si>
  <si>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</si>
  <si>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</si>
  <si>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</si>
  <si>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</si>
  <si>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</si>
  <si>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</si>
  <si>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</si>
  <si>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</si>
  <si>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</si>
  <si>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</si>
  <si>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</si>
  <si>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</si>
  <si>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</si>
  <si>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</si>
  <si>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</si>
  <si>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</si>
  <si>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</si>
  <si>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</si>
  <si>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</si>
  <si>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</si>
  <si>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</si>
  <si>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</si>
  <si>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</si>
  <si>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</si>
  <si>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</si>
  <si>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</si>
  <si>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</si>
  <si>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</si>
  <si>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</si>
  <si>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</si>
  <si>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</si>
  <si>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</si>
  <si>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</si>
  <si>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</si>
  <si>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</si>
  <si>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</si>
  <si>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</si>
  <si>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</si>
  <si>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</si>
  <si>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</si>
  <si>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</si>
  <si>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</si>
  <si>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</si>
  <si>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</si>
  <si>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</si>
  <si>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</si>
  <si>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</si>
  <si>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</si>
  <si>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</si>
  <si>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</si>
  <si>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</si>
  <si>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</si>
  <si>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</si>
  <si>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</si>
  <si>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</si>
  <si>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</si>
  <si>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</si>
  <si>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</si>
  <si>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</si>
  <si>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</si>
  <si>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</si>
  <si>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</si>
  <si>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</si>
  <si>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</si>
  <si>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</si>
  <si>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</si>
  <si>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</si>
  <si>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</si>
  <si>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</si>
  <si>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</si>
  <si>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</si>
  <si>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</si>
  <si>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</si>
  <si>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</si>
  <si>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</si>
  <si>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</si>
  <si>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</si>
  <si>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</si>
  <si>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</si>
  <si>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</si>
  <si>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</si>
  <si>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</si>
  <si>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</si>
  <si>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</si>
  <si>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</si>
  <si>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</si>
  <si>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</si>
  <si>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</si>
  <si>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</si>
  <si>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</si>
  <si>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</si>
  <si>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</si>
  <si>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</si>
  <si>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</si>
  <si>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</si>
  <si>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</si>
  <si>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</si>
  <si>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</si>
  <si>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</si>
  <si>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</si>
  <si>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</si>
  <si>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</si>
  <si>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</si>
  <si>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</si>
  <si>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</si>
  <si>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</si>
  <si>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</si>
  <si>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</si>
  <si>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</si>
  <si>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</si>
  <si>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</si>
  <si>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</si>
  <si>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</si>
  <si>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</si>
  <si>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</si>
  <si>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</si>
  <si>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</si>
  <si>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</si>
  <si>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</si>
  <si>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</si>
  <si>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</si>
  <si>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</si>
  <si>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</si>
  <si>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</si>
  <si>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</si>
  <si>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</si>
  <si>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</si>
  <si>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</si>
  <si>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</si>
  <si>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</si>
  <si>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</si>
  <si>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</si>
  <si>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</si>
  <si>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</si>
  <si>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</si>
  <si>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</si>
  <si>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</si>
  <si>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</si>
  <si>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</si>
  <si>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</si>
  <si>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</si>
  <si>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</si>
  <si>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</si>
  <si>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</si>
  <si>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</si>
  <si>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</si>
  <si>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</si>
  <si>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</si>
  <si>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</si>
  <si>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</si>
  <si>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</si>
  <si>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</si>
  <si>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</si>
  <si>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</si>
  <si>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</si>
  <si>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</si>
  <si>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</si>
  <si>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</si>
  <si>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</si>
  <si>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</si>
  <si>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</si>
  <si>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</si>
  <si>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</si>
  <si>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</si>
  <si>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</si>
  <si>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</si>
  <si>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</si>
  <si>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</si>
  <si>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</si>
  <si>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</si>
  <si>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</si>
  <si>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</si>
  <si>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</si>
  <si>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</si>
  <si>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</si>
  <si>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</si>
  <si>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</si>
  <si>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</si>
  <si>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</si>
  <si>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</si>
  <si>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</si>
  <si>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</si>
  <si>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</si>
  <si>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</si>
  <si>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</si>
  <si>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</si>
  <si>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</si>
  <si>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</si>
  <si>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</si>
  <si>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</si>
  <si>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</si>
  <si>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</si>
  <si>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</si>
  <si>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</si>
  <si>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</si>
  <si>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</si>
  <si>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</si>
  <si>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</si>
  <si>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</si>
  <si>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</si>
  <si>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</si>
  <si>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</si>
  <si>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</si>
  <si>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</si>
  <si>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</si>
  <si>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</si>
  <si>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</si>
  <si>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</si>
  <si>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</si>
  <si>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</si>
  <si>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</si>
  <si>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</si>
  <si>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</si>
  <si>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</si>
  <si>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</si>
  <si>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</si>
  <si>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</si>
  <si>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</si>
  <si>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</si>
  <si>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</si>
  <si>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</si>
  <si>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</si>
  <si>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</si>
  <si>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</si>
  <si>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</si>
  <si>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</si>
  <si>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</si>
  <si>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</si>
  <si>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</si>
  <si>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</si>
  <si>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</si>
  <si>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</si>
  <si>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</si>
  <si>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</si>
  <si>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</si>
  <si>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</si>
  <si>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</si>
  <si>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</si>
  <si>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</si>
  <si>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</si>
  <si>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</si>
  <si>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</si>
  <si>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</si>
  <si>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</si>
  <si>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</si>
  <si>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</si>
  <si>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</si>
  <si>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</si>
  <si>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</si>
  <si>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</si>
  <si>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</si>
  <si>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</si>
  <si>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</si>
  <si>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</si>
  <si>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</si>
  <si>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</si>
  <si>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</si>
  <si>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</si>
  <si>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</si>
  <si>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</si>
  <si>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</si>
  <si>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</si>
  <si>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</si>
  <si>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</si>
  <si>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</si>
  <si>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</si>
  <si>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</si>
  <si>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</si>
  <si>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</si>
  <si>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</si>
  <si>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</si>
  <si>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</si>
  <si>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</si>
  <si>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</si>
  <si>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</si>
  <si>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</si>
  <si>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</si>
  <si>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</si>
  <si>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</si>
  <si>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</si>
  <si>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</si>
  <si>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</si>
  <si>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</si>
  <si>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</si>
  <si>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</si>
  <si>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</si>
  <si>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</si>
  <si>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</si>
  <si>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</si>
  <si>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</si>
  <si>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</si>
  <si>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</si>
  <si>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</si>
  <si>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</si>
  <si>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</si>
  <si>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</si>
  <si>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</si>
  <si>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</si>
  <si>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</si>
  <si>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</si>
  <si>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</si>
  <si>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</si>
  <si>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</si>
  <si>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</si>
  <si>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</si>
  <si>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</si>
  <si>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</si>
  <si>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</si>
  <si>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</si>
  <si>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</si>
  <si>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</si>
  <si>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</si>
  <si>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</si>
  <si>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</si>
  <si>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</si>
  <si>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</si>
  <si>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</si>
  <si>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</si>
  <si>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</si>
  <si>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</si>
  <si>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</si>
  <si>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</si>
  <si>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</si>
  <si>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</si>
  <si>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</si>
  <si>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</si>
  <si>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</si>
  <si>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</si>
  <si>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</si>
  <si>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</si>
  <si>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</si>
  <si>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</si>
  <si>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</si>
  <si>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</si>
  <si>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</si>
  <si>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</si>
  <si>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</si>
  <si>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</si>
  <si>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</si>
  <si>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</si>
  <si>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</si>
  <si>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</si>
  <si>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</si>
  <si>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</si>
  <si>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</si>
  <si>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</si>
  <si>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</si>
  <si>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</si>
  <si>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</si>
  <si>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</si>
  <si>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</si>
  <si>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</si>
  <si>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</si>
  <si>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</si>
  <si>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</si>
  <si>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</si>
  <si>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</si>
  <si>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</si>
  <si>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</si>
  <si>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</si>
  <si>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</si>
  <si>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</si>
  <si>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</si>
  <si>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</si>
  <si>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</si>
  <si>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</si>
  <si>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</si>
  <si>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</si>
  <si>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</si>
  <si>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</si>
  <si>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</si>
  <si>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</si>
  <si>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</si>
  <si>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</si>
  <si>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</si>
  <si>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</si>
  <si>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</si>
  <si>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</si>
  <si>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</si>
  <si>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</si>
  <si>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</si>
  <si>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</si>
  <si>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</si>
  <si>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</si>
  <si>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</si>
  <si>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</si>
  <si>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</si>
  <si>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</si>
  <si>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</si>
  <si>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</si>
  <si>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</si>
  <si>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</si>
  <si>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</si>
  <si>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</si>
  <si>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</si>
  <si>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</si>
  <si>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</si>
  <si>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</si>
  <si>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</si>
  <si>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</si>
  <si>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</si>
  <si>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</si>
  <si>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</si>
  <si>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</si>
  <si>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</si>
  <si>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</si>
  <si>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</si>
  <si>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</si>
  <si>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</si>
  <si>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</si>
  <si>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</si>
  <si>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</si>
  <si>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</si>
  <si>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</si>
  <si>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</si>
  <si>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</si>
  <si>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</si>
  <si>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</si>
  <si>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</si>
  <si>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</si>
  <si>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</si>
  <si>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</si>
  <si>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</si>
  <si>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</si>
  <si>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</si>
  <si>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</si>
  <si>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</si>
  <si>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</si>
  <si>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</si>
  <si>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</si>
  <si>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</si>
  <si>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</si>
  <si>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</si>
  <si>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</si>
  <si>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</si>
  <si>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</si>
  <si>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</si>
  <si>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</si>
  <si>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</si>
  <si>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</si>
  <si>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</si>
  <si>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</si>
  <si>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</si>
  <si>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</si>
  <si>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</si>
  <si>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</si>
  <si>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</si>
  <si>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</si>
  <si>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</si>
  <si>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</si>
  <si>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</si>
  <si>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</si>
  <si>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</si>
  <si>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</si>
  <si>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</si>
  <si>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</si>
  <si>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</si>
  <si>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</si>
  <si>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</si>
  <si>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</si>
  <si>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</si>
  <si>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</si>
  <si>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</si>
  <si>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</si>
  <si>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</si>
  <si>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</si>
  <si>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</si>
  <si>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</si>
  <si>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</si>
  <si>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</si>
  <si>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</si>
  <si>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</si>
  <si>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</si>
  <si>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</si>
  <si>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</si>
  <si>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</si>
  <si>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</si>
  <si>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</si>
  <si>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</si>
  <si>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</si>
  <si>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</si>
  <si>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</si>
  <si>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</si>
  <si>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</si>
  <si>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</si>
  <si>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</si>
  <si>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</si>
  <si>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</si>
  <si>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</si>
  <si>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</si>
  <si>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</si>
  <si>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</si>
  <si>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</si>
  <si>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</si>
  <si>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</si>
  <si>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</si>
  <si>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</si>
  <si>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</si>
  <si>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</si>
  <si>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</si>
  <si>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</si>
  <si>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</si>
  <si>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</si>
  <si>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</si>
  <si>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</si>
  <si>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</si>
  <si>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</si>
  <si>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</si>
  <si>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</si>
  <si>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</si>
  <si>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</si>
  <si>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</si>
  <si>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</si>
  <si>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</si>
  <si>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</si>
  <si>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</si>
  <si>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</si>
  <si>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</si>
  <si>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</si>
  <si>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</si>
  <si>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</si>
  <si>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</si>
  <si>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</si>
  <si>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</si>
  <si>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</si>
  <si>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</si>
  <si>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</si>
  <si>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</si>
  <si>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</si>
  <si>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</si>
  <si>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</si>
  <si>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</si>
  <si>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</si>
  <si>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</si>
  <si>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</si>
  <si>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</si>
  <si>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</si>
  <si>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</si>
  <si>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</si>
  <si>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</si>
  <si>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</si>
  <si>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</si>
  <si>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</si>
  <si>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</si>
  <si>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</si>
  <si>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</si>
  <si>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</si>
  <si>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</si>
  <si>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</si>
  <si>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</si>
  <si>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</si>
  <si>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</si>
  <si>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</si>
  <si>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</si>
  <si>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</si>
  <si>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</si>
  <si>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</si>
  <si>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</si>
  <si>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</si>
  <si>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</si>
  <si>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</si>
  <si>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</si>
  <si>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</si>
  <si>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</si>
  <si>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</si>
  <si>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</si>
  <si>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</si>
  <si>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</si>
  <si>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</si>
  <si>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</si>
  <si>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</si>
  <si>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</si>
  <si>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</si>
  <si>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</si>
  <si>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</si>
  <si>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</si>
  <si>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</si>
  <si>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</si>
  <si>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</si>
  <si>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</si>
  <si>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</si>
  <si>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</si>
  <si>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</si>
  <si>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</si>
  <si>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</si>
  <si>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</si>
  <si>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</si>
  <si>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</si>
  <si>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</si>
  <si>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</si>
  <si>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</si>
  <si>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</si>
  <si>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</si>
  <si>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</si>
  <si>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</si>
  <si>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</si>
  <si>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</si>
  <si>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</si>
  <si>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</si>
  <si>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</si>
  <si>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</si>
  <si>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</si>
  <si>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</si>
  <si>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</si>
  <si>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</si>
  <si>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</si>
  <si>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</si>
  <si>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</si>
  <si>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</si>
  <si>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</si>
  <si>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</si>
  <si>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</si>
  <si>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</si>
  <si>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</si>
  <si>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</si>
  <si>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</si>
  <si>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</si>
  <si>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</si>
  <si>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</si>
  <si>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</si>
  <si>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</si>
  <si>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</si>
  <si>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</si>
  <si>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</si>
  <si>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</si>
  <si>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</si>
  <si>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</si>
  <si>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</si>
  <si>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</si>
  <si>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</si>
  <si>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</si>
  <si>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</si>
  <si>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</si>
  <si>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</si>
  <si>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</si>
  <si>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</si>
  <si>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</si>
  <si>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</si>
  <si>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</si>
  <si>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</si>
  <si>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</si>
  <si>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</si>
  <si>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</si>
  <si>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</si>
  <si>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</si>
  <si>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</si>
  <si>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</si>
  <si>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</si>
  <si>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</si>
  <si>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</si>
  <si>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</si>
  <si>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</si>
  <si>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</si>
  <si>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</si>
  <si>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</si>
  <si>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</si>
  <si>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</si>
  <si>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</si>
  <si>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</si>
  <si>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</si>
  <si>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</si>
  <si>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</si>
  <si>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</si>
  <si>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</si>
  <si>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</si>
  <si>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</si>
  <si>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</si>
  <si>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</si>
  <si>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</si>
  <si>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</si>
  <si>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</si>
  <si>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</si>
  <si>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</si>
  <si>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</si>
  <si>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</si>
  <si>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</si>
  <si>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</si>
  <si>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</si>
  <si>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</si>
  <si>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</si>
  <si>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</si>
  <si>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</si>
  <si>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</si>
  <si>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</si>
  <si>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</si>
  <si>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</si>
  <si>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</si>
  <si>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</si>
  <si>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</si>
  <si>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</si>
  <si>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</si>
  <si>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</si>
  <si>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</si>
  <si>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</si>
  <si>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</si>
  <si>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</si>
  <si>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</si>
  <si>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</si>
  <si>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</si>
  <si>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</si>
  <si>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</si>
  <si>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</si>
  <si>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</si>
  <si>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</si>
  <si>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</si>
  <si>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</si>
  <si>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</si>
  <si>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</si>
  <si>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</si>
  <si>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</si>
  <si>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</si>
  <si>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</si>
  <si>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</si>
  <si>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</si>
  <si>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</si>
  <si>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</si>
  <si>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</si>
  <si>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</si>
  <si>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</si>
  <si>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</si>
  <si>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</si>
  <si>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</si>
  <si>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</si>
  <si>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</si>
  <si>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</si>
  <si>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</si>
  <si>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</si>
  <si>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</si>
  <si>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</si>
  <si>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</si>
  <si>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</si>
  <si>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</si>
  <si>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</si>
  <si>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</si>
  <si>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</si>
  <si>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</si>
  <si>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</si>
  <si>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</si>
  <si>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</si>
  <si>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</si>
  <si>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</si>
  <si>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</si>
  <si>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</si>
  <si>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</si>
  <si>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</si>
  <si>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</si>
  <si>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</si>
  <si>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</si>
  <si>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</si>
  <si>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</si>
  <si>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</si>
  <si>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</si>
  <si>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</si>
  <si>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</si>
  <si>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</si>
  <si>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</si>
  <si>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</si>
  <si>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</si>
  <si>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</si>
  <si>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</si>
  <si>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</si>
  <si>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</si>
  <si>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</si>
  <si>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</si>
  <si>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</si>
  <si>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</si>
  <si>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</si>
  <si>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</si>
  <si>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</si>
  <si>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</si>
  <si>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</si>
  <si>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</si>
  <si>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</si>
  <si>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</si>
  <si>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</si>
  <si>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</si>
  <si>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</si>
  <si>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</si>
  <si>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</si>
  <si>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</si>
  <si>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</si>
  <si>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</si>
  <si>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</si>
  <si>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</si>
  <si>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</si>
  <si>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</si>
  <si>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</si>
  <si>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</si>
  <si>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</si>
  <si>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</si>
  <si>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</si>
  <si>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</si>
  <si>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</si>
  <si>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</si>
  <si>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</si>
  <si>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</si>
  <si>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</si>
  <si>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</si>
  <si>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</si>
  <si>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</si>
  <si>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</si>
  <si>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</si>
  <si>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</si>
  <si>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</si>
  <si>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</si>
  <si>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</si>
  <si>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</si>
  <si>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</si>
  <si>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</si>
  <si>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</si>
  <si>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</si>
  <si>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</si>
  <si>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</si>
  <si>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</si>
  <si>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</si>
  <si>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</si>
  <si>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</si>
  <si>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</si>
  <si>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</si>
  <si>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</si>
  <si>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</si>
  <si>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</si>
  <si>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</si>
  <si>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</si>
  <si>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</si>
  <si>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</si>
  <si>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</si>
  <si>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</si>
  <si>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</si>
  <si>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</si>
  <si>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</si>
  <si>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</si>
  <si>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</si>
  <si>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</si>
  <si>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</si>
  <si>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</si>
  <si>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</si>
  <si>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</si>
  <si>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</si>
  <si>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</si>
  <si>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</si>
  <si>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</si>
  <si>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</si>
  <si>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</si>
  <si>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</si>
  <si>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</si>
  <si>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</si>
  <si>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</si>
  <si>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</si>
  <si>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</si>
  <si>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</si>
  <si>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</si>
  <si>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</si>
  <si>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</si>
  <si>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</si>
  <si>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</si>
  <si>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</si>
  <si>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</si>
  <si>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</si>
  <si>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</si>
  <si>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</si>
  <si>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</si>
  <si>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</si>
  <si>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</si>
  <si>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</si>
  <si>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</si>
  <si>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</si>
  <si>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</si>
  <si>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</si>
  <si>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</si>
  <si>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</si>
  <si>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</si>
  <si>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</si>
  <si>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</si>
  <si>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</si>
  <si>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</si>
  <si>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</si>
  <si>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</si>
  <si>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</si>
  <si>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</si>
  <si>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</si>
  <si>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</si>
  <si>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</si>
  <si>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</si>
  <si>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</si>
  <si>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</si>
  <si>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</si>
  <si>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</si>
  <si>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</si>
  <si>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</si>
  <si>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</si>
  <si>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</si>
  <si>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</si>
  <si>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</si>
  <si>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</si>
  <si>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</si>
  <si>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</si>
  <si>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</si>
  <si>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</si>
  <si>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</si>
  <si>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</si>
  <si>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</si>
  <si>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</si>
  <si>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</si>
  <si>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</si>
  <si>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</si>
  <si>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</si>
  <si>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</si>
  <si>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</si>
  <si>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</si>
  <si>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</si>
  <si>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</si>
  <si>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</si>
  <si>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</si>
  <si>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</si>
  <si>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</si>
  <si>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</si>
  <si>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</si>
  <si>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</si>
  <si>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</si>
  <si>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</si>
  <si>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</si>
  <si>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</si>
  <si>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</si>
  <si>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</si>
  <si>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</si>
  <si>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</si>
  <si>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</si>
  <si>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</si>
  <si>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</si>
  <si>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</si>
  <si>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</si>
  <si>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</si>
  <si>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</si>
  <si>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</si>
  <si>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</si>
  <si>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</si>
  <si>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</si>
  <si>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</si>
  <si>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</si>
  <si>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</si>
  <si>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</si>
  <si>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</si>
  <si>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</si>
  <si>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</si>
  <si>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</si>
  <si>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</si>
  <si>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</si>
  <si>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</si>
  <si>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</si>
  <si>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</si>
  <si>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</si>
  <si>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</si>
  <si>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</si>
  <si>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</si>
  <si>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</si>
  <si>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</si>
  <si>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</si>
  <si>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</si>
  <si>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</si>
  <si>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</si>
  <si>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</si>
  <si>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</si>
  <si>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</si>
  <si>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</si>
  <si>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</si>
  <si>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</si>
  <si>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</si>
  <si>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</si>
  <si>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</si>
  <si>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</si>
  <si>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</si>
  <si>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</si>
  <si>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</si>
  <si>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</si>
  <si>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</si>
  <si>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</si>
  <si>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</si>
  <si>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</si>
  <si>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</si>
  <si>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</si>
  <si>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</si>
  <si>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</si>
  <si>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</si>
  <si>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</si>
  <si>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</si>
  <si>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</si>
  <si>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</si>
  <si>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</si>
  <si>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</si>
  <si>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</si>
  <si>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</si>
  <si>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</si>
  <si>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</si>
  <si>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</si>
  <si>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</si>
  <si>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</si>
  <si>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</si>
  <si>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</si>
  <si>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</si>
  <si>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</si>
  <si>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</si>
  <si>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</si>
  <si>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</si>
  <si>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</si>
  <si>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</si>
  <si>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</si>
  <si>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</si>
  <si>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</si>
  <si>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</si>
  <si>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</si>
  <si>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</si>
  <si>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</si>
  <si>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</si>
  <si>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</si>
  <si>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</si>
  <si>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</si>
  <si>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</si>
  <si>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</si>
  <si>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</si>
  <si>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</si>
  <si>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</si>
  <si>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</si>
  <si>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</si>
  <si>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</si>
  <si>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</si>
  <si>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</si>
  <si>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</si>
  <si>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</si>
  <si>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</si>
  <si>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</si>
  <si>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</si>
  <si>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</si>
  <si>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</si>
  <si>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</si>
  <si>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</si>
  <si>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</si>
  <si>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</si>
  <si>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</si>
  <si>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</si>
  <si>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</si>
  <si>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</si>
  <si>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</si>
  <si>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</si>
  <si>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</si>
  <si>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</si>
  <si>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</si>
  <si>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</si>
  <si>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</si>
  <si>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</si>
  <si>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</si>
  <si>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</si>
  <si>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</si>
  <si>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</si>
  <si>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</si>
  <si>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</si>
  <si>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</si>
  <si>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</si>
  <si>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</si>
  <si>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</si>
  <si>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</si>
  <si>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</si>
  <si>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</si>
  <si>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</si>
  <si>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</si>
  <si>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</si>
  <si>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</si>
  <si>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</si>
  <si>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</si>
  <si>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</si>
  <si>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</si>
  <si>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</si>
  <si>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</si>
  <si>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</si>
  <si>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</si>
  <si>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</si>
  <si>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</si>
  <si>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</si>
  <si>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</si>
  <si>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</si>
  <si>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</si>
  <si>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</si>
  <si>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</si>
  <si>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</si>
  <si>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</si>
  <si>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</si>
  <si>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</si>
  <si>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</si>
  <si>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</si>
  <si>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</si>
  <si>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</si>
  <si>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</si>
  <si>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</si>
  <si>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</si>
  <si>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</si>
  <si>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</si>
  <si>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</si>
  <si>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</si>
  <si>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</si>
  <si>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</si>
  <si>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</si>
  <si>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</si>
  <si>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</si>
  <si>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</si>
  <si>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</si>
  <si>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</si>
  <si>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</si>
  <si>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</si>
  <si>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</si>
  <si>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</si>
  <si>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</si>
  <si>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</si>
  <si>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</si>
  <si>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</si>
  <si>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</si>
  <si>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</si>
  <si>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</si>
  <si>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</si>
  <si>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</si>
  <si>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</si>
  <si>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</si>
  <si>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</si>
  <si>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</si>
  <si>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</si>
  <si>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</si>
  <si>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</si>
  <si>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</si>
  <si>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</si>
  <si>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</si>
  <si>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</si>
  <si>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</si>
  <si>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</si>
  <si>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</si>
  <si>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</si>
  <si>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</si>
  <si>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</si>
  <si>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</si>
  <si>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</si>
  <si>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</si>
  <si>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</si>
  <si>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</si>
  <si>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</si>
  <si>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</si>
  <si>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</si>
  <si>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</si>
  <si>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</si>
  <si>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</si>
  <si>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</si>
  <si>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</si>
  <si>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</si>
  <si>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</si>
  <si>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</si>
  <si>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</si>
  <si>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</si>
  <si>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</si>
  <si>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</si>
  <si>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</si>
  <si>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</si>
  <si>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</si>
  <si>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</si>
  <si>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</si>
  <si>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</si>
  <si>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</si>
  <si>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</si>
  <si>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</si>
  <si>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</si>
  <si>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</si>
  <si>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</si>
  <si>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</si>
  <si>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</si>
  <si>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</si>
  <si>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</si>
  <si>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</si>
  <si>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</si>
  <si>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</si>
  <si>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</si>
  <si>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</si>
  <si>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</si>
  <si>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</si>
  <si>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</si>
  <si>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</si>
  <si>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</si>
  <si>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</si>
  <si>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</si>
  <si>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</si>
  <si>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</si>
  <si>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</si>
  <si>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</si>
  <si>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</si>
  <si>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</si>
  <si>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</si>
  <si>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</si>
  <si>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</si>
  <si>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</si>
  <si>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</si>
  <si>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</si>
  <si>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</si>
  <si>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</si>
  <si>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</si>
  <si>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</si>
  <si>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</si>
  <si>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</si>
  <si>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</si>
  <si>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</si>
  <si>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</si>
  <si>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</si>
  <si>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</si>
  <si>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</si>
  <si>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</si>
  <si>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</si>
  <si>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</si>
  <si>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</si>
  <si>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</si>
  <si>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</si>
  <si>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</si>
  <si>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</si>
  <si>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</si>
  <si>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</si>
  <si>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</si>
  <si>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</si>
  <si>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</si>
  <si>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</si>
  <si>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</si>
  <si>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</si>
  <si>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</si>
  <si>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</si>
  <si>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</si>
  <si>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</si>
  <si>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</si>
  <si>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</si>
  <si>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</si>
  <si>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</si>
  <si>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</si>
  <si>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</si>
  <si>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</si>
  <si>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</si>
  <si>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</si>
  <si>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</si>
  <si>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</si>
  <si>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</si>
  <si>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</si>
  <si>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</si>
  <si>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</si>
  <si>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</si>
  <si>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</si>
  <si>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</si>
  <si>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</si>
  <si>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</si>
  <si>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</si>
  <si>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</si>
  <si>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</si>
  <si>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</si>
  <si>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</si>
  <si>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</si>
  <si>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</si>
  <si>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</si>
  <si>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</si>
  <si>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</si>
  <si>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</si>
  <si>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</si>
  <si>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</si>
  <si>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</si>
  <si>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</si>
  <si>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</si>
  <si>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</si>
  <si>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</si>
  <si>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</si>
  <si>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</si>
  <si>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</si>
  <si>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</si>
  <si>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</si>
  <si>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</si>
  <si>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</si>
  <si>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</si>
  <si>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</si>
  <si>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</si>
  <si>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</si>
  <si>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</si>
  <si>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</si>
  <si>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</si>
  <si>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</si>
  <si>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</si>
  <si>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</si>
  <si>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</si>
  <si>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</si>
  <si>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</si>
  <si>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</si>
  <si>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</si>
  <si>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</si>
  <si>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</si>
  <si>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</si>
  <si>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</si>
  <si>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</si>
  <si>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</si>
  <si>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</si>
  <si>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</si>
  <si>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</si>
  <si>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</si>
  <si>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</si>
  <si>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</si>
  <si>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</si>
  <si>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</si>
  <si>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</si>
  <si>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</si>
  <si>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</si>
  <si>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</si>
  <si>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</si>
  <si>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</si>
  <si>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</si>
  <si>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</si>
  <si>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</si>
  <si>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</si>
  <si>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</si>
  <si>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</si>
  <si>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</si>
  <si>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</si>
  <si>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</si>
  <si>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</si>
  <si>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</si>
  <si>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</si>
  <si>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</si>
  <si>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</si>
  <si>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</si>
  <si>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</si>
  <si>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</si>
  <si>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</si>
  <si>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</si>
  <si>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</si>
  <si>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</si>
  <si>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</si>
  <si>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</si>
  <si>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</si>
  <si>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</si>
  <si>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</si>
  <si>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</si>
  <si>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</si>
  <si>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</si>
  <si>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</si>
  <si>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</si>
  <si>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</si>
  <si>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</si>
  <si>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</si>
  <si>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</si>
  <si>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</si>
  <si>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</si>
  <si>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</si>
  <si>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</si>
  <si>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</si>
  <si>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</si>
  <si>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</si>
  <si>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</si>
  <si>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</si>
  <si>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</si>
  <si>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</si>
  <si>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</si>
  <si>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</si>
  <si>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</si>
  <si>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</si>
  <si>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</si>
  <si>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</si>
  <si>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</si>
  <si>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</si>
  <si>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</si>
  <si>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</si>
  <si>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</si>
  <si>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</si>
  <si>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</si>
  <si>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</si>
  <si>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</si>
  <si>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</si>
  <si>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</si>
  <si>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</si>
  <si>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</si>
  <si>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</si>
  <si>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</si>
  <si>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</si>
  <si>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</si>
  <si>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</si>
  <si>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</si>
  <si>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</si>
  <si>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</si>
  <si>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</si>
  <si>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</si>
  <si>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</si>
  <si>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</si>
  <si>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</si>
  <si>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</si>
  <si>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</si>
  <si>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</si>
  <si>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</si>
  <si>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</si>
  <si>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</si>
  <si>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</si>
  <si>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</si>
  <si>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</si>
  <si>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</si>
  <si>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</si>
  <si>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</si>
  <si>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</si>
  <si>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</si>
  <si>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</si>
  <si>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</si>
  <si>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</si>
  <si>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</si>
  <si>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</si>
  <si>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</si>
  <si>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</si>
  <si>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</si>
  <si>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</si>
  <si>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</si>
  <si>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</si>
  <si>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</si>
  <si>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</si>
  <si>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</si>
  <si>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</si>
  <si>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</si>
  <si>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</si>
  <si>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</si>
  <si>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</si>
  <si>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</si>
  <si>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</si>
  <si>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</si>
  <si>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</si>
  <si>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</si>
  <si>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</si>
  <si>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</si>
  <si>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</si>
  <si>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</si>
  <si>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</si>
  <si>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</si>
  <si>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</si>
  <si>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</si>
  <si>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</si>
  <si>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</si>
  <si>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</si>
  <si>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</si>
  <si>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</si>
  <si>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</si>
  <si>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</si>
  <si>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</si>
  <si>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</si>
  <si>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</si>
  <si>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</si>
  <si>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</si>
  <si>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</si>
  <si>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</si>
  <si>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</si>
  <si>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</si>
  <si>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</si>
  <si>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</si>
  <si>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</si>
  <si>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</si>
  <si>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</si>
  <si>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</si>
  <si>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</si>
  <si>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</si>
  <si>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</si>
  <si>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</si>
  <si>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</si>
  <si>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</si>
  <si>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</si>
  <si>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</si>
  <si>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</si>
  <si>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</si>
  <si>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</si>
  <si>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</si>
  <si>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</si>
  <si>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</si>
  <si>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</si>
  <si>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</si>
  <si>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</si>
  <si>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</si>
  <si>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</si>
  <si>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</si>
  <si>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</si>
  <si>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</si>
  <si>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</si>
  <si>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</si>
  <si>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</si>
  <si>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</si>
  <si>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</si>
  <si>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</si>
  <si>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</si>
  <si>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</si>
  <si>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</si>
  <si>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</si>
  <si>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</si>
  <si>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</si>
  <si>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</si>
  <si>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</si>
  <si>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</si>
  <si>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</si>
  <si>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</si>
  <si>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</si>
  <si>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</si>
  <si>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</si>
  <si>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</si>
  <si>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</si>
  <si>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</si>
  <si>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</si>
  <si>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</si>
  <si>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</si>
  <si>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</si>
  <si>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</si>
  <si>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</si>
  <si>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</si>
  <si>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</si>
  <si>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</si>
  <si>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</si>
  <si>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</si>
  <si>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</si>
  <si>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</si>
  <si>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</si>
  <si>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</si>
  <si>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</si>
  <si>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</si>
  <si>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</si>
  <si>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</si>
  <si>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</si>
  <si>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</si>
  <si>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</si>
  <si>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</si>
  <si>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</si>
  <si>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</si>
  <si>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</si>
  <si>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</si>
  <si>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</si>
  <si>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</si>
  <si>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</si>
  <si>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</si>
  <si>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</si>
  <si>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</si>
  <si>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</si>
  <si>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</si>
  <si>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</si>
  <si>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</si>
  <si>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</si>
  <si>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</si>
  <si>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</si>
  <si>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</si>
  <si>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</si>
  <si>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</si>
  <si>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</si>
  <si>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</si>
  <si>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</si>
  <si>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</si>
  <si>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</si>
  <si>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</si>
  <si>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</si>
  <si>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</si>
  <si>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</si>
  <si>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</si>
  <si>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</si>
  <si>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</si>
  <si>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</si>
  <si>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</si>
  <si>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</si>
  <si>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</si>
  <si>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</si>
  <si>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</si>
  <si>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</si>
  <si>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</si>
  <si>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</si>
  <si>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</si>
  <si>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</si>
  <si>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</si>
  <si>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</si>
  <si>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</si>
  <si>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</si>
  <si>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</si>
  <si>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</si>
  <si>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</si>
  <si>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</si>
  <si>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</si>
  <si>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</si>
  <si>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</si>
  <si>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</si>
  <si>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</si>
  <si>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</si>
  <si>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</si>
  <si>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</si>
  <si>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</si>
  <si>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</si>
  <si>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</si>
  <si>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</si>
  <si>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</si>
  <si>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</si>
  <si>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</si>
  <si>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</si>
  <si>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</si>
  <si>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</si>
  <si>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</si>
  <si>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</si>
  <si>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</si>
  <si>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</si>
  <si>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</si>
  <si>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</si>
  <si>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</si>
  <si>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</si>
  <si>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</si>
  <si>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</si>
  <si>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</si>
  <si>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</si>
  <si>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</si>
  <si>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</si>
  <si>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</si>
  <si>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</si>
  <si>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</si>
  <si>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</si>
  <si>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</si>
  <si>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</si>
  <si>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</si>
  <si>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</si>
  <si>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</si>
  <si>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</si>
  <si>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</si>
  <si>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</si>
  <si>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</si>
  <si>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</si>
  <si>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</si>
  <si>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</si>
  <si>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</si>
  <si>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</si>
  <si>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</si>
  <si>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</si>
  <si>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</si>
  <si>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</si>
  <si>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</si>
  <si>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</si>
  <si>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</si>
  <si>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</si>
  <si>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</si>
  <si>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</si>
  <si>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</si>
  <si>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</si>
  <si>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</si>
  <si>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</si>
  <si>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</si>
  <si>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</si>
  <si>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</si>
  <si>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</si>
  <si>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</si>
  <si>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</si>
  <si>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</si>
  <si>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</si>
  <si>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</si>
  <si>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</si>
  <si>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</si>
  <si>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</si>
  <si>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</si>
  <si>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</si>
  <si>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</si>
  <si>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</si>
  <si>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</si>
  <si>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</si>
  <si>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</si>
  <si>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</si>
  <si>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</si>
  <si>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</si>
  <si>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</si>
  <si>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</si>
  <si>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</si>
  <si>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</si>
  <si>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</si>
  <si>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</si>
  <si>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</si>
  <si>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</si>
  <si>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</si>
  <si>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</si>
  <si>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</si>
  <si>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</si>
  <si>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</si>
  <si>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</si>
  <si>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</si>
  <si>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</si>
  <si>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</si>
  <si>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</si>
  <si>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</si>
  <si>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</si>
  <si>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</si>
  <si>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</si>
  <si>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</si>
  <si>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</si>
  <si>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</si>
  <si>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</si>
  <si>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</si>
  <si>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</si>
  <si>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</si>
  <si>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</si>
  <si>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</si>
  <si>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</si>
  <si>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</si>
  <si>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</si>
  <si>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</si>
  <si>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</si>
  <si>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</si>
  <si>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</si>
  <si>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</si>
  <si>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</si>
  <si>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</si>
  <si>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</si>
  <si>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</si>
  <si>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</si>
  <si>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</si>
  <si>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</si>
  <si>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</si>
  <si>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</si>
  <si>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</si>
  <si>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</si>
  <si>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</si>
  <si>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</si>
  <si>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</si>
  <si>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</si>
  <si>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</si>
  <si>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</si>
  <si>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</si>
  <si>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</si>
  <si>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</si>
  <si>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</si>
  <si>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</si>
  <si>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</si>
  <si>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</si>
  <si>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</si>
  <si>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</si>
  <si>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</si>
  <si>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</si>
  <si>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</si>
  <si>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</si>
  <si>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</si>
  <si>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</si>
  <si>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</si>
  <si>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</si>
  <si>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</si>
  <si>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</si>
  <si>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</si>
  <si>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</si>
  <si>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</si>
  <si>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</si>
  <si>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</si>
  <si>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</si>
  <si>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</si>
  <si>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</si>
  <si>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</si>
  <si>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</si>
  <si>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</si>
  <si>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</si>
  <si>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</si>
  <si>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</si>
  <si>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</si>
  <si>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</si>
  <si>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</si>
  <si>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</si>
  <si>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</si>
  <si>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</si>
  <si>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</si>
  <si>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</si>
  <si>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</si>
  <si>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</si>
  <si>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</si>
  <si>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</si>
  <si>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</si>
  <si>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</si>
  <si>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</si>
  <si>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</si>
  <si>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</si>
  <si>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</si>
  <si>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</si>
  <si>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</si>
  <si>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</si>
  <si>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</si>
  <si>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</si>
  <si>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</si>
  <si>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</si>
  <si>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</si>
  <si>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</si>
  <si>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</si>
  <si>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</si>
  <si>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</si>
  <si>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</si>
  <si>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</si>
  <si>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</si>
  <si>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</si>
  <si>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</si>
  <si>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</si>
  <si>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</si>
  <si>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</si>
  <si>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</si>
  <si>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</si>
  <si>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</si>
  <si>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</si>
  <si>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</si>
  <si>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</si>
  <si>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</si>
  <si>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</si>
  <si>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</si>
  <si>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</si>
  <si>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</si>
  <si>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</si>
  <si>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</si>
  <si>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</si>
  <si>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</si>
  <si>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</si>
  <si>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</si>
  <si>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</si>
  <si>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</si>
  <si>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</si>
  <si>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</si>
  <si>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</si>
  <si>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</si>
  <si>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</si>
  <si>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</si>
  <si>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</si>
  <si>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</si>
  <si>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</si>
  <si>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</si>
  <si>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</si>
  <si>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</si>
  <si>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</si>
  <si>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</si>
  <si>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</si>
  <si>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</si>
  <si>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</si>
  <si>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</si>
  <si>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</si>
  <si>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</si>
  <si>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</si>
  <si>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</si>
  <si>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</si>
  <si>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</si>
  <si>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</si>
  <si>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</si>
  <si>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</si>
  <si>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</si>
  <si>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</si>
  <si>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</si>
  <si>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</si>
  <si>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</si>
  <si>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</si>
  <si>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</si>
  <si>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</si>
  <si>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</si>
  <si>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</si>
  <si>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</si>
  <si>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</si>
  <si>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</si>
  <si>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</si>
  <si>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</si>
  <si>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</si>
  <si>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</si>
  <si>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</si>
  <si>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</si>
  <si>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</si>
  <si>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</si>
  <si>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</si>
  <si>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</si>
  <si>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</si>
  <si>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</si>
  <si>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</si>
  <si>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</si>
  <si>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</si>
  <si>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</si>
  <si>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</si>
  <si>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</si>
  <si>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</si>
  <si>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</si>
  <si>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</si>
  <si>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</si>
  <si>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</si>
  <si>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</si>
  <si>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</si>
  <si>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</si>
  <si>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</si>
  <si>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</si>
  <si>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</si>
  <si>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</si>
  <si>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</si>
  <si>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</si>
  <si>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</si>
  <si>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</si>
  <si>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</si>
  <si>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</si>
  <si>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</si>
  <si>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</si>
  <si>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</si>
  <si>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</si>
  <si>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</si>
  <si>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</si>
  <si>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</si>
  <si>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</si>
  <si>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</si>
  <si>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</si>
  <si>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</si>
  <si>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</si>
  <si>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</si>
  <si>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</si>
  <si>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</si>
  <si>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</si>
  <si>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</si>
  <si>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</si>
  <si>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</si>
  <si>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</si>
  <si>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</si>
  <si>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</si>
  <si>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</si>
  <si>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</si>
  <si>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</si>
  <si>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</si>
  <si>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</si>
  <si>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</si>
  <si>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</si>
  <si>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</si>
  <si>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</si>
  <si>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</si>
  <si>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</si>
  <si>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</si>
  <si>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</si>
  <si>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</si>
  <si>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</si>
  <si>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</si>
  <si>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</si>
  <si>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</si>
  <si>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</si>
  <si>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</si>
  <si>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</si>
  <si>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</si>
  <si>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</si>
  <si>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</si>
  <si>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</si>
  <si>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</si>
  <si>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</si>
  <si>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</si>
  <si>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</si>
  <si>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</si>
  <si>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</si>
  <si>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</si>
  <si>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</si>
  <si>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</si>
  <si>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</si>
  <si>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</si>
  <si>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</si>
  <si>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</si>
  <si>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</si>
  <si>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</si>
  <si>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</si>
  <si>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</si>
  <si>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</si>
  <si>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</si>
  <si>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</si>
  <si>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</si>
  <si>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</si>
  <si>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</si>
  <si>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</si>
  <si>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</si>
  <si>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</si>
  <si>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</si>
  <si>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</si>
  <si>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</si>
  <si>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</si>
  <si>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</si>
  <si>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</si>
  <si>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</si>
  <si>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</si>
  <si>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</si>
  <si>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</si>
  <si>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</si>
  <si>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</si>
  <si>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</si>
  <si>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</si>
  <si>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</si>
  <si>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</si>
  <si>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</si>
  <si>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</si>
  <si>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</si>
  <si>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</si>
  <si>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</si>
  <si>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</si>
  <si>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</si>
  <si>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</si>
  <si>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</si>
  <si>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</si>
  <si>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</si>
  <si>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</si>
  <si>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</si>
  <si>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</si>
  <si>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</si>
  <si>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</si>
  <si>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</si>
  <si>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</si>
  <si>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</si>
  <si>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</si>
  <si>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</si>
  <si>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</si>
  <si>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</si>
  <si>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</si>
  <si>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</si>
  <si>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</si>
  <si>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</si>
  <si>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</si>
  <si>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</si>
  <si>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</si>
  <si>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</si>
  <si>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</si>
  <si>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</si>
  <si>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</si>
  <si>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</si>
  <si>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</si>
  <si>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</si>
  <si>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</si>
  <si>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</si>
  <si>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</si>
  <si>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</si>
  <si>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</si>
  <si>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</si>
  <si>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</si>
  <si>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</si>
  <si>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</si>
  <si>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</si>
  <si>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</si>
  <si>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</si>
  <si>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</si>
  <si>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</si>
  <si>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</si>
  <si>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</si>
  <si>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</si>
  <si>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</si>
  <si>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</si>
  <si>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</si>
  <si>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</si>
  <si>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</si>
  <si>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</si>
  <si>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</si>
  <si>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</si>
  <si>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</si>
  <si>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</si>
  <si>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</si>
  <si>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</si>
  <si>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</si>
  <si>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</si>
  <si>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</si>
  <si>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</si>
  <si>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</si>
  <si>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</si>
  <si>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</si>
  <si>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</si>
  <si>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</si>
  <si>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</si>
  <si>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</si>
  <si>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</si>
  <si>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</si>
  <si>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</si>
  <si>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</si>
  <si>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</si>
  <si>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</si>
  <si>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</si>
  <si>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</si>
  <si>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</si>
  <si>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</si>
  <si>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</si>
  <si>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</si>
  <si>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</si>
  <si>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</si>
  <si>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</si>
  <si>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</si>
  <si>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</si>
  <si>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</si>
  <si>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</si>
  <si>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</si>
  <si>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</si>
  <si>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</si>
  <si>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</si>
  <si>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</si>
  <si>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</si>
  <si>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</si>
  <si>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</si>
  <si>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</si>
  <si>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</si>
  <si>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</si>
  <si>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</si>
  <si>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</si>
  <si>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</si>
  <si>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</si>
  <si>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</si>
  <si>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</si>
  <si>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</si>
  <si>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</si>
  <si>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</si>
  <si>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</si>
  <si>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</si>
  <si>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</si>
  <si>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</si>
  <si>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</si>
  <si>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</si>
  <si>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</si>
  <si>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</si>
  <si>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</si>
  <si>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</si>
  <si>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</si>
  <si>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</si>
  <si>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</si>
  <si>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</si>
  <si>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</si>
  <si>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</si>
  <si>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</si>
  <si>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</si>
  <si>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</si>
  <si>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</si>
  <si>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</si>
  <si>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</si>
  <si>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</si>
  <si>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</si>
  <si>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</si>
  <si>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</si>
  <si>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</si>
  <si>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</si>
  <si>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</si>
  <si>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</si>
  <si>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</si>
  <si>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</si>
  <si>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</si>
  <si>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</si>
  <si>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</si>
  <si>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</si>
  <si>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</si>
  <si>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</si>
  <si>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</si>
  <si>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</si>
  <si>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</si>
  <si>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</si>
  <si>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</si>
  <si>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</si>
  <si>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</si>
  <si>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</si>
  <si>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</si>
  <si>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</si>
  <si>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</si>
  <si>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</si>
  <si>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</si>
  <si>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</si>
  <si>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</si>
  <si>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</si>
  <si>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</si>
  <si>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</si>
  <si>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</si>
  <si>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</si>
  <si>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</si>
  <si>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</si>
  <si>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</si>
  <si>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</si>
  <si>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</si>
  <si>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</si>
  <si>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</si>
  <si>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</si>
  <si>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</si>
  <si>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</si>
  <si>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</si>
  <si>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</si>
  <si>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</si>
  <si>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</si>
  <si>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</si>
  <si>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</si>
  <si>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</si>
  <si>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</si>
  <si>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</si>
  <si>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</si>
  <si>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</si>
  <si>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</si>
  <si>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</si>
  <si>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</si>
  <si>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</si>
  <si>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</si>
  <si>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</si>
  <si>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</si>
  <si>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</si>
  <si>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</si>
  <si>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</si>
  <si>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</si>
  <si>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</si>
  <si>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</si>
  <si>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</si>
  <si>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</si>
  <si>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</si>
  <si>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</si>
  <si>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</si>
  <si>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</si>
  <si>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</si>
  <si>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</si>
  <si>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</si>
  <si>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</si>
  <si>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</si>
  <si>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</si>
  <si>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</si>
  <si>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</si>
  <si>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</si>
  <si>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</si>
  <si>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</si>
  <si>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</si>
  <si>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</si>
  <si>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</si>
  <si>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</si>
  <si>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</si>
  <si>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</si>
  <si>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</si>
  <si>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</si>
  <si>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</si>
  <si>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</si>
  <si>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</si>
  <si>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</si>
  <si>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</si>
  <si>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</si>
  <si>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</si>
  <si>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</si>
  <si>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</si>
  <si>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</si>
  <si>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</si>
  <si>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</si>
  <si>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</si>
  <si>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</si>
  <si>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</si>
  <si>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</si>
  <si>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</si>
  <si>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</si>
  <si>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</si>
  <si>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</si>
  <si>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</si>
  <si>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</si>
  <si>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</si>
  <si>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</si>
  <si>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</si>
  <si>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</si>
  <si>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</si>
  <si>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</si>
  <si>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</si>
  <si>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</si>
  <si>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</si>
  <si>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</si>
  <si>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</si>
  <si>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</si>
  <si>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</si>
  <si>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</si>
  <si>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</si>
  <si>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</si>
  <si>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</si>
  <si>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</si>
  <si>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</si>
  <si>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</si>
  <si>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</si>
  <si>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</si>
  <si>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</si>
  <si>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</si>
  <si>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</si>
  <si>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</si>
  <si>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</si>
  <si>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</si>
  <si>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</si>
  <si>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</si>
  <si>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</si>
  <si>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</si>
  <si>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</si>
  <si>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</si>
  <si>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</si>
  <si>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</si>
  <si>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</si>
  <si>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</si>
  <si>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</si>
  <si>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</si>
  <si>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</si>
  <si>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</si>
  <si>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</si>
  <si>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</si>
  <si>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</si>
  <si>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</si>
  <si>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</si>
  <si>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</si>
  <si>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</si>
  <si>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</si>
  <si>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</si>
  <si>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</si>
  <si>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</si>
  <si>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</si>
  <si>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</si>
  <si>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</si>
  <si>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</si>
  <si>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</si>
  <si>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</si>
  <si>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</si>
  <si>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</si>
  <si>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</si>
  <si>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</si>
  <si>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</si>
  <si>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</si>
  <si>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</si>
  <si>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</si>
  <si>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</si>
  <si>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</si>
  <si>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</si>
  <si>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</si>
  <si>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</si>
  <si>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</si>
  <si>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</si>
  <si>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</si>
  <si>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</si>
  <si>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</si>
  <si>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</si>
  <si>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</si>
  <si>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</si>
  <si>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</si>
  <si>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</si>
  <si>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</si>
  <si>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</si>
  <si>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</si>
  <si>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</si>
  <si>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</si>
  <si>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</si>
  <si>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</si>
  <si>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</si>
  <si>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</si>
  <si>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</si>
  <si>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</si>
  <si>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</si>
  <si>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</si>
  <si>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</si>
  <si>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</si>
  <si>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</si>
  <si>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</si>
  <si>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</si>
  <si>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</si>
  <si>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</si>
  <si>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</si>
  <si>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</si>
  <si>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</si>
  <si>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</si>
  <si>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</si>
  <si>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</si>
  <si>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</si>
  <si>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</si>
  <si>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</si>
  <si>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</si>
  <si>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</si>
  <si>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</si>
  <si>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</si>
  <si>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</si>
  <si>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</si>
  <si>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</si>
  <si>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</si>
  <si>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</si>
  <si>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</si>
  <si>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</si>
  <si>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</si>
  <si>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</si>
  <si>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</si>
  <si>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</si>
  <si>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</si>
  <si>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</si>
  <si>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</si>
  <si>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</si>
  <si>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</si>
  <si>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</si>
  <si>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</si>
  <si>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</si>
  <si>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</si>
  <si>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</si>
  <si>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</si>
  <si>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</si>
  <si>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</si>
  <si>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</si>
  <si>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</si>
  <si>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</si>
  <si>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</si>
  <si>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</si>
  <si>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</si>
  <si>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</si>
  <si>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</si>
  <si>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</si>
  <si>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</si>
  <si>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</si>
  <si>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</si>
  <si>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</si>
  <si>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</si>
  <si>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</si>
  <si>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</si>
  <si>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</si>
  <si>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</si>
  <si>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</si>
  <si>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</si>
  <si>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</si>
  <si>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</si>
  <si>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</si>
  <si>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</si>
  <si>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</si>
  <si>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</si>
  <si>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</si>
  <si>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</si>
  <si>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</si>
  <si>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</si>
  <si>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</si>
  <si>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</si>
  <si>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</si>
  <si>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</si>
  <si>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</si>
  <si>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</si>
  <si>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</si>
  <si>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</si>
  <si>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</si>
  <si>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</si>
  <si>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</si>
  <si>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</si>
  <si>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</si>
  <si>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</si>
  <si>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</si>
  <si>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</si>
  <si>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</si>
  <si>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</si>
  <si>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</si>
  <si>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</si>
  <si>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</si>
  <si>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</si>
  <si>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</si>
  <si>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</si>
  <si>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</si>
  <si>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</si>
  <si>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</si>
  <si>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</si>
  <si>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</si>
  <si>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</si>
  <si>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</si>
  <si>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</si>
  <si>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</si>
  <si>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</si>
  <si>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</si>
  <si>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</si>
  <si>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</si>
  <si>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</si>
  <si>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</si>
  <si>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</si>
  <si>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</si>
  <si>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</si>
  <si>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</si>
  <si>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</si>
  <si>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</si>
  <si>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</si>
  <si>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</si>
  <si>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</si>
  <si>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</si>
  <si>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</si>
  <si>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</si>
  <si>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</si>
  <si>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</si>
  <si>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</si>
  <si>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</si>
  <si>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</si>
  <si>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</si>
  <si>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</si>
  <si>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</si>
  <si>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</si>
  <si>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</si>
  <si>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</si>
  <si>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</si>
  <si>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</si>
  <si>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</si>
  <si>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</si>
  <si>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</si>
  <si>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</si>
  <si>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</si>
  <si>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</si>
  <si>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</si>
  <si>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</si>
  <si>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</si>
  <si>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</si>
  <si>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</si>
  <si>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</si>
  <si>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</si>
  <si>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</si>
  <si>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</si>
  <si>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</si>
  <si>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</si>
  <si>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</si>
  <si>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</si>
  <si>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</si>
  <si>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</si>
  <si>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</si>
  <si>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</si>
  <si>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</si>
  <si>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</si>
  <si>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</si>
  <si>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</si>
  <si>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</si>
  <si>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</si>
  <si>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</si>
  <si>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</si>
  <si>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</si>
  <si>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</si>
  <si>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</si>
  <si>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</si>
  <si>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</si>
  <si>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</si>
  <si>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</si>
  <si>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</si>
  <si>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</si>
  <si>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</si>
  <si>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</si>
  <si>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</si>
  <si>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</si>
  <si>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</si>
  <si>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</si>
  <si>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</si>
  <si>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</si>
  <si>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</si>
  <si>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</si>
  <si>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</si>
  <si>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</si>
  <si>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</si>
  <si>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</si>
  <si>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</si>
  <si>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</si>
  <si>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</si>
  <si>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</si>
  <si>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</si>
  <si>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</si>
  <si>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</si>
  <si>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</si>
  <si>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</si>
  <si>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</si>
  <si>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</si>
  <si>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</si>
  <si>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</si>
  <si>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</si>
  <si>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</si>
  <si>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</si>
  <si>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</si>
  <si>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</si>
  <si>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</si>
  <si>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</si>
  <si>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</si>
  <si>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</si>
  <si>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</si>
  <si>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</si>
  <si>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</si>
  <si>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</si>
  <si>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</si>
  <si>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</si>
  <si>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</si>
  <si>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</si>
  <si>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</si>
  <si>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</si>
  <si>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</si>
  <si>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</si>
  <si>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</si>
  <si>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</si>
  <si>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</si>
  <si>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</si>
  <si>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</si>
  <si>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</si>
  <si>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</si>
  <si>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</si>
  <si>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</si>
  <si>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</si>
  <si>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</si>
  <si>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</si>
  <si>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</si>
  <si>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</si>
  <si>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</si>
  <si>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</si>
  <si>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</si>
  <si>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</si>
  <si>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</si>
  <si>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</si>
  <si>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</si>
  <si>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</si>
  <si>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</si>
  <si>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</si>
  <si>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</si>
  <si>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</si>
  <si>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</si>
  <si>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</si>
  <si>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</si>
  <si>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</si>
  <si>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</si>
  <si>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</si>
  <si>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</si>
  <si>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</si>
  <si>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</si>
  <si>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</si>
  <si>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</si>
  <si>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</si>
  <si>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</si>
  <si>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</si>
  <si>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</si>
  <si>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</si>
  <si>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</si>
  <si>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</si>
  <si>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</si>
  <si>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</si>
  <si>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</si>
  <si>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</si>
  <si>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</si>
  <si>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</si>
  <si>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</si>
  <si>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</si>
  <si>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</si>
  <si>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</si>
  <si>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</si>
  <si>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</si>
  <si>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</si>
  <si>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</si>
  <si>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</si>
  <si>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</si>
  <si>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</si>
  <si>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</si>
  <si>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</si>
  <si>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</si>
  <si>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</si>
  <si>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</si>
  <si>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</si>
  <si>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</si>
  <si>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</si>
  <si>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</si>
  <si>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</si>
  <si>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</si>
  <si>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</si>
  <si>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</si>
  <si>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</si>
  <si>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</si>
  <si>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</si>
  <si>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</si>
  <si>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</si>
  <si>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</si>
  <si>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</si>
  <si>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</si>
  <si>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</si>
  <si>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</si>
  <si>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</si>
  <si>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</si>
  <si>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</si>
  <si>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</si>
  <si>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</si>
  <si>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</si>
  <si>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</si>
  <si>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</si>
  <si>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</si>
  <si>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</si>
  <si>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</si>
  <si>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</si>
  <si>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</si>
  <si>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</si>
  <si>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</si>
  <si>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</si>
  <si>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</si>
  <si>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</si>
  <si>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</si>
  <si>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</si>
  <si>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</si>
  <si>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</si>
  <si>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</si>
  <si>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</si>
  <si>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</si>
  <si>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</si>
  <si>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</si>
  <si>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</si>
  <si>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</si>
  <si>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</si>
  <si>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</si>
  <si>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</si>
  <si>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</si>
  <si>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</si>
  <si>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</si>
  <si>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</si>
  <si>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</si>
  <si>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</si>
  <si>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</si>
  <si>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</si>
  <si>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</si>
  <si>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</si>
  <si>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</si>
  <si>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</si>
  <si>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</si>
  <si>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</si>
  <si>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</si>
  <si>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</si>
  <si>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</si>
  <si>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</si>
  <si>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</si>
  <si>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</si>
  <si>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</si>
  <si>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</si>
  <si>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</si>
  <si>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</si>
  <si>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</si>
  <si>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</si>
  <si>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</si>
  <si>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</si>
  <si>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</si>
  <si>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</si>
  <si>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</si>
  <si>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</si>
  <si>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</si>
  <si>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</si>
  <si>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</si>
  <si>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</si>
  <si>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</si>
  <si>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</si>
  <si>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</si>
  <si>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</si>
  <si>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</si>
  <si>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</si>
  <si>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</si>
  <si>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</si>
  <si>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</si>
  <si>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</si>
  <si>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</si>
  <si>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</si>
  <si>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</si>
  <si>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</si>
  <si>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</si>
  <si>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</si>
  <si>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</si>
  <si>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</si>
  <si>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</si>
  <si>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</si>
  <si>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</si>
  <si>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</si>
  <si>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</si>
  <si>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</si>
  <si>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</si>
  <si>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</si>
  <si>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</si>
  <si>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</si>
  <si>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</si>
  <si>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</si>
  <si>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</si>
  <si>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</si>
  <si>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</si>
  <si>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</si>
  <si>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</si>
  <si>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</si>
  <si>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</si>
  <si>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</si>
  <si>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</si>
  <si>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</si>
  <si>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</si>
  <si>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</si>
  <si>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</si>
  <si>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</si>
  <si>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</si>
  <si>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</si>
  <si>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</si>
  <si>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</si>
  <si>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</si>
  <si>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</si>
  <si>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</si>
  <si>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</si>
  <si>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</si>
  <si>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</si>
  <si>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</si>
  <si>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</si>
  <si>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</si>
  <si>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</si>
  <si>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</si>
  <si>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</si>
  <si>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</si>
  <si>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</si>
  <si>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</si>
  <si>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</si>
  <si>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</si>
  <si>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</si>
  <si>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</si>
  <si>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</si>
  <si>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</si>
  <si>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</si>
  <si>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</si>
  <si>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</si>
  <si>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</si>
  <si>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</si>
  <si>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</si>
  <si>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</si>
  <si>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</si>
  <si>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</si>
  <si>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</si>
  <si>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</si>
  <si>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</si>
  <si>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</si>
  <si>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</si>
  <si>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</si>
  <si>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</si>
  <si>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</si>
  <si>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</si>
  <si>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</si>
  <si>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</si>
  <si>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</si>
  <si>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</si>
  <si>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</si>
  <si>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</si>
  <si>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</si>
  <si>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</si>
  <si>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</si>
  <si>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</si>
  <si>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</si>
  <si>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</si>
  <si>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</si>
  <si>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</si>
  <si>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</si>
  <si>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</si>
  <si>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</si>
  <si>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</si>
  <si>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</si>
  <si>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</si>
  <si>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</si>
  <si>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</si>
  <si>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</si>
  <si>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</si>
  <si>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</si>
  <si>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</si>
  <si>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</si>
  <si>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</si>
  <si>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</si>
  <si>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</si>
  <si>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</si>
  <si>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</si>
  <si>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</si>
  <si>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</si>
  <si>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</si>
  <si>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</si>
  <si>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</si>
  <si>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</si>
  <si>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</si>
  <si>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</si>
  <si>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</si>
  <si>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</si>
  <si>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</si>
  <si>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</si>
  <si>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</si>
  <si>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</si>
  <si>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</si>
  <si>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</si>
  <si>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</si>
  <si>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</si>
  <si>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</si>
  <si>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</si>
  <si>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</si>
  <si>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</si>
  <si>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</si>
  <si>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</si>
  <si>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</si>
  <si>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</si>
  <si>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</si>
  <si>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</si>
  <si>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</si>
  <si>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</si>
  <si>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</si>
  <si>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</si>
  <si>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</si>
  <si>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</si>
  <si>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</si>
  <si>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</si>
  <si>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</si>
  <si>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</si>
  <si>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</si>
  <si>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</si>
  <si>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</si>
  <si>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</si>
  <si>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</si>
  <si>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</si>
  <si>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</si>
  <si>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</si>
  <si>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</si>
  <si>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</si>
  <si>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</si>
  <si>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</si>
  <si>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</si>
  <si>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</si>
  <si>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</si>
  <si>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</si>
  <si>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</si>
  <si>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</si>
  <si>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</si>
  <si>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</si>
  <si>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</si>
  <si>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</si>
  <si>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</si>
  <si>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</si>
  <si>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</si>
  <si>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</si>
  <si>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</si>
  <si>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</si>
  <si>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</si>
  <si>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</si>
  <si>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</si>
  <si>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</si>
  <si>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</si>
  <si>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</si>
  <si>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</si>
  <si>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</si>
  <si>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</si>
  <si>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</si>
  <si>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</si>
  <si>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</si>
  <si>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</si>
  <si>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</si>
  <si>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</si>
  <si>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</si>
  <si>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</si>
  <si>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</si>
  <si>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</si>
  <si>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</si>
  <si>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</si>
  <si>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</si>
  <si>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</si>
  <si>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</si>
  <si>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</si>
  <si>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</si>
  <si>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</si>
  <si>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</si>
  <si>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</si>
  <si>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</si>
  <si>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</si>
  <si>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</si>
  <si>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</si>
  <si>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</si>
  <si>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</si>
  <si>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</si>
  <si>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</si>
  <si>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</si>
  <si>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</si>
  <si>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</si>
  <si>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</si>
  <si>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</si>
  <si>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</si>
  <si>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</si>
  <si>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</si>
  <si>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</si>
  <si>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</si>
  <si>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</si>
  <si>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</si>
  <si>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</si>
  <si>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</si>
  <si>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</si>
  <si>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</si>
  <si>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</si>
  <si>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</si>
  <si>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</si>
  <si>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</si>
  <si>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</si>
  <si>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</si>
  <si>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</si>
  <si>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</si>
  <si>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</si>
  <si>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</si>
  <si>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</si>
  <si>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</si>
  <si>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</si>
  <si>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</si>
  <si>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</si>
  <si>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</si>
  <si>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</si>
  <si>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</si>
  <si>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</si>
  <si>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</si>
  <si>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</si>
  <si>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</si>
  <si>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</si>
  <si>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</si>
  <si>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</si>
  <si>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</si>
  <si>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</si>
  <si>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</si>
  <si>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</si>
  <si>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</si>
  <si>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</si>
  <si>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</si>
  <si>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</si>
  <si>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</si>
  <si>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</si>
  <si>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</si>
  <si>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</si>
  <si>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</si>
  <si>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</si>
  <si>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</si>
  <si>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</si>
  <si>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</si>
  <si>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</si>
  <si>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</si>
  <si>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</si>
  <si>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</si>
  <si>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</si>
  <si>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</si>
  <si>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</si>
  <si>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</si>
  <si>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</si>
  <si>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</si>
  <si>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</si>
  <si>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</si>
  <si>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</si>
  <si>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</si>
  <si>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</si>
  <si>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</si>
  <si>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</si>
  <si>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</si>
  <si>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</si>
  <si>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</si>
  <si>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</si>
  <si>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</si>
  <si>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</si>
  <si>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</si>
  <si>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</si>
  <si>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</si>
  <si>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</si>
  <si>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</si>
  <si>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</si>
  <si>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</si>
  <si>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</si>
  <si>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</si>
  <si>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</si>
  <si>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</si>
  <si>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</si>
  <si>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</si>
  <si>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</si>
  <si>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</si>
  <si>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</si>
  <si>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</si>
  <si>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</si>
  <si>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</si>
  <si>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</si>
  <si>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</si>
  <si>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</si>
  <si>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</si>
  <si>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</si>
  <si>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</si>
  <si>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</si>
  <si>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</si>
  <si>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</si>
  <si>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</si>
  <si>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</si>
  <si>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</si>
  <si>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</si>
  <si>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</si>
  <si>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</si>
  <si>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</si>
  <si>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</si>
  <si>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</si>
  <si>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</si>
  <si>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</si>
  <si>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</si>
  <si>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</si>
  <si>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</si>
  <si>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</si>
  <si>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</si>
  <si>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</si>
  <si>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</si>
  <si>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</si>
  <si>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</si>
  <si>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</si>
  <si>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</si>
  <si>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</si>
  <si>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</si>
  <si>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</si>
  <si>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</si>
  <si>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</si>
  <si>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</si>
  <si>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</si>
  <si>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</si>
  <si>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</si>
  <si>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</si>
  <si>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</si>
  <si>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</si>
  <si>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</si>
  <si>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</si>
  <si>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</si>
  <si>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</si>
  <si>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</si>
  <si>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</si>
  <si>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</si>
  <si>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</si>
  <si>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</si>
  <si>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</si>
  <si>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</si>
  <si>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</si>
  <si>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</si>
  <si>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</si>
  <si>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</si>
  <si>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</si>
  <si>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</si>
  <si>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</si>
  <si>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</si>
  <si>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</si>
  <si>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</si>
  <si>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</si>
  <si>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</si>
  <si>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</si>
  <si>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</si>
  <si>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</si>
  <si>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</si>
  <si>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</si>
  <si>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</si>
  <si>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</si>
  <si>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</si>
  <si>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</si>
  <si>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</si>
  <si>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</si>
  <si>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</si>
  <si>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</si>
  <si>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</si>
  <si>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</si>
  <si>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</si>
  <si>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</si>
  <si>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</si>
  <si>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</si>
  <si>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</si>
  <si>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</si>
  <si>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</si>
  <si>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</si>
  <si>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</si>
  <si>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</si>
  <si>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</si>
  <si>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</si>
  <si>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</si>
  <si>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</si>
  <si>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</si>
  <si>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</si>
  <si>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</si>
  <si>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</si>
  <si>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</si>
  <si>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</si>
  <si>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</si>
  <si>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</si>
  <si>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</si>
  <si>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</si>
  <si>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</si>
  <si>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</si>
  <si>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</si>
  <si>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</si>
  <si>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</si>
  <si>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</si>
  <si>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</si>
  <si>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</si>
  <si>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</si>
  <si>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</si>
  <si>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</si>
  <si>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</si>
  <si>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</si>
  <si>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</si>
  <si>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</si>
  <si>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</si>
  <si>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</si>
  <si>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</si>
  <si>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</si>
  <si>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</si>
  <si>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</si>
  <si>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</si>
  <si>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</si>
  <si>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</si>
  <si>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</si>
  <si>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</si>
  <si>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</si>
  <si>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</si>
  <si>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</si>
  <si>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</si>
  <si>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</si>
  <si>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</si>
  <si>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</si>
  <si>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</si>
  <si>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</si>
  <si>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</si>
  <si>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</si>
  <si>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</si>
  <si>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</si>
  <si>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</si>
  <si>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</si>
  <si>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</si>
  <si>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</si>
  <si>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</si>
  <si>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</si>
  <si>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</si>
  <si>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</si>
  <si>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</si>
  <si>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</si>
  <si>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</si>
  <si>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</si>
  <si>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</si>
  <si>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</si>
  <si>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</si>
  <si>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</si>
  <si>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</si>
  <si>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</si>
  <si>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</si>
  <si>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</si>
  <si>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</si>
  <si>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</si>
  <si>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</si>
  <si>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</si>
  <si>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</si>
  <si>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</si>
  <si>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</si>
  <si>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</si>
  <si>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</si>
  <si>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</si>
  <si>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</si>
  <si>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</si>
  <si>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</si>
  <si>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</si>
  <si>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</si>
  <si>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</si>
  <si>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</si>
  <si>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</si>
  <si>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</si>
  <si>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</si>
  <si>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</si>
  <si>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</si>
  <si>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</si>
  <si>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</si>
  <si>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</si>
  <si>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</si>
  <si>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</si>
  <si>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</si>
  <si>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</si>
  <si>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</si>
  <si>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</si>
  <si>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</si>
  <si>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</si>
  <si>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</si>
  <si>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</si>
  <si>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</si>
  <si>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</si>
  <si>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</si>
  <si>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</si>
  <si>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</si>
  <si>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</si>
  <si>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</si>
  <si>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</si>
  <si>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</si>
  <si>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</si>
  <si>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</si>
  <si>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</si>
  <si>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</si>
  <si>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</si>
  <si>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</si>
  <si>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</si>
  <si>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</si>
  <si>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</si>
  <si>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</si>
  <si>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</si>
  <si>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</si>
  <si>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</si>
  <si>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</si>
  <si>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</si>
  <si>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</si>
  <si>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</si>
  <si>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</si>
  <si>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</si>
  <si>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</si>
  <si>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</si>
  <si>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</si>
  <si>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</si>
  <si>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</si>
  <si>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</si>
  <si>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</si>
  <si>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</si>
  <si>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</si>
  <si>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</si>
  <si>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</si>
  <si>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</si>
  <si>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</si>
  <si>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</si>
  <si>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</si>
  <si>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</si>
  <si>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</si>
  <si>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</si>
  <si>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</si>
  <si>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</si>
  <si>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</si>
  <si>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</si>
  <si>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</si>
  <si>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</si>
  <si>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</si>
  <si>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</si>
  <si>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</si>
  <si>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</si>
  <si>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</si>
  <si>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</si>
  <si>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</si>
  <si>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</si>
  <si>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</si>
  <si>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</si>
  <si>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</si>
  <si>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</si>
  <si>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</si>
  <si>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</si>
  <si>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</si>
  <si>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</si>
  <si>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</si>
  <si>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</si>
  <si>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</si>
  <si>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</si>
  <si>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</si>
  <si>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</si>
  <si>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</si>
  <si>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</si>
  <si>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</si>
  <si>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</si>
  <si>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</si>
  <si>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</si>
  <si>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</si>
  <si>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</si>
  <si>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</si>
  <si>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</si>
  <si>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</si>
  <si>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</si>
  <si>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</si>
  <si>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</si>
  <si>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</si>
  <si>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</si>
  <si>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</si>
  <si>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</si>
  <si>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</si>
  <si>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</si>
  <si>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</si>
  <si>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</si>
  <si>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</si>
  <si>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</si>
  <si>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</si>
  <si>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</si>
  <si>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</si>
  <si>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</si>
  <si>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</si>
  <si>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</si>
  <si>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</si>
  <si>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</si>
  <si>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</si>
  <si>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</si>
  <si>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</si>
  <si>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</si>
  <si>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</si>
  <si>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</si>
  <si>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</si>
  <si>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</si>
  <si>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</si>
  <si>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</si>
  <si>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</si>
  <si>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</si>
  <si>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</si>
  <si>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</si>
  <si>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</si>
  <si>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</si>
  <si>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</si>
  <si>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</si>
  <si>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</si>
  <si>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</si>
  <si>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</si>
  <si>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</si>
  <si>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</si>
  <si>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</si>
  <si>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</si>
  <si>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</si>
  <si>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</si>
  <si>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</si>
  <si>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</si>
  <si>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</si>
  <si>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</si>
  <si>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</si>
  <si>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</si>
  <si>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</si>
  <si>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</si>
  <si>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</si>
  <si>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</si>
  <si>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</si>
  <si>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</si>
  <si>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</si>
  <si>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</si>
  <si>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</si>
  <si>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</si>
  <si>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</si>
  <si>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</si>
  <si>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</si>
  <si>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</si>
  <si>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</si>
  <si>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</si>
  <si>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</si>
  <si>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</si>
  <si>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</si>
  <si>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</si>
  <si>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</si>
  <si>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</si>
  <si>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</si>
  <si>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</si>
  <si>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</si>
  <si>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</si>
  <si>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</si>
  <si>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</si>
  <si>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</si>
  <si>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</si>
  <si>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</si>
  <si>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</si>
  <si>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</si>
  <si>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</si>
  <si>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</si>
  <si>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</si>
  <si>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</si>
  <si>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</si>
  <si>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</si>
  <si>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</si>
  <si>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</si>
  <si>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</si>
  <si>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</si>
  <si>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</si>
  <si>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</si>
  <si>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</si>
  <si>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</si>
  <si>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</si>
  <si>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</si>
  <si>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</si>
  <si>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</si>
  <si>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</si>
  <si>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</si>
  <si>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</si>
  <si>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</si>
  <si>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</si>
  <si>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</si>
  <si>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</si>
  <si>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</si>
  <si>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</si>
  <si>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</si>
  <si>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</si>
  <si>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</si>
  <si>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</si>
  <si>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</si>
  <si>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</si>
  <si>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</si>
  <si>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</si>
  <si>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</si>
  <si>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</si>
  <si>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</si>
  <si>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</si>
  <si>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</si>
  <si>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</si>
  <si>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</si>
  <si>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</si>
  <si>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</si>
  <si>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</si>
  <si>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</si>
  <si>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</si>
  <si>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</si>
  <si>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</si>
  <si>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</si>
  <si>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</si>
  <si>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</si>
  <si>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</si>
  <si>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</si>
  <si>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</si>
  <si>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</si>
  <si>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</si>
  <si>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</si>
  <si>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</si>
  <si>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</si>
  <si>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</si>
  <si>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</si>
  <si>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</si>
  <si>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</si>
  <si>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</si>
  <si>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</si>
  <si>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</si>
  <si>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</si>
  <si>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</si>
  <si>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</si>
  <si>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</si>
  <si>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</si>
  <si>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</si>
  <si>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</si>
  <si>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</si>
  <si>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</si>
  <si>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</si>
  <si>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</si>
  <si>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</si>
  <si>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</si>
  <si>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</si>
  <si>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</si>
  <si>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</si>
  <si>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</si>
  <si>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</si>
  <si>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</si>
  <si>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</si>
  <si>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</si>
  <si>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</si>
  <si>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</si>
  <si>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</si>
  <si>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</si>
  <si>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</si>
  <si>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</si>
  <si>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</si>
  <si>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</si>
  <si>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</si>
  <si>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</si>
  <si>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</si>
  <si>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</si>
  <si>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</si>
  <si>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</si>
  <si>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</si>
  <si>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</si>
  <si>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</si>
  <si>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</si>
  <si>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</si>
  <si>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</si>
  <si>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</si>
  <si>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</si>
  <si>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</si>
  <si>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</si>
  <si>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</si>
  <si>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</si>
  <si>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</si>
  <si>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</si>
  <si>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</si>
  <si>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</si>
  <si>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</si>
  <si>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</si>
  <si>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</si>
  <si>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</si>
  <si>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</si>
  <si>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</si>
  <si>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</si>
  <si>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</si>
  <si>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</si>
  <si>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</si>
  <si>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</si>
  <si>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</si>
  <si>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</si>
  <si>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</si>
  <si>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</si>
  <si>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</si>
  <si>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</si>
  <si>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</si>
  <si>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</si>
  <si>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</si>
  <si>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</si>
  <si>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</si>
  <si>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</si>
  <si>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</si>
  <si>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</si>
  <si>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</si>
  <si>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</si>
  <si>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</si>
  <si>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</si>
  <si>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</si>
  <si>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</si>
  <si>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</si>
  <si>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</si>
  <si>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</si>
  <si>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</si>
  <si>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</si>
  <si>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</si>
  <si>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</si>
  <si>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</si>
  <si>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</si>
  <si>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</si>
  <si>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</si>
  <si>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</si>
  <si>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</si>
  <si>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</si>
  <si>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</si>
  <si>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</si>
  <si>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</si>
  <si>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</si>
  <si>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</si>
  <si>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</si>
  <si>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</si>
  <si>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</si>
  <si>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</si>
  <si>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</si>
  <si>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</si>
  <si>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</si>
  <si>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</si>
  <si>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</si>
  <si>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</si>
  <si>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</si>
  <si>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</si>
  <si>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</si>
  <si>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</si>
  <si>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</si>
  <si>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</si>
  <si>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</si>
  <si>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</si>
  <si>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</si>
  <si>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</si>
  <si>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</si>
  <si>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</si>
  <si>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</si>
  <si>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</si>
  <si>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</si>
  <si>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</si>
  <si>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</si>
  <si>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</si>
  <si>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</si>
  <si>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</si>
  <si>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</si>
  <si>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</si>
  <si>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</si>
  <si>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</si>
  <si>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</si>
  <si>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</si>
  <si>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</si>
  <si>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</si>
  <si>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</si>
  <si>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</si>
  <si>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</si>
  <si>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</si>
  <si>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</si>
  <si>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</si>
  <si>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</si>
  <si>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</si>
  <si>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</si>
  <si>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</si>
  <si>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</si>
  <si>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</si>
  <si>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</si>
  <si>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</si>
  <si>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</si>
  <si>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</si>
  <si>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</si>
  <si>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</si>
  <si>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</si>
  <si>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</si>
  <si>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</si>
  <si>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</si>
  <si>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</si>
  <si>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</si>
  <si>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</si>
  <si>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</si>
  <si>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</si>
  <si>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</si>
  <si>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</si>
  <si>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</si>
  <si>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</si>
  <si>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</si>
  <si>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</si>
  <si>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</si>
  <si>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</si>
  <si>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</si>
  <si>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</si>
  <si>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</si>
  <si>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</si>
  <si>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</si>
  <si>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</si>
  <si>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</si>
  <si>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</si>
  <si>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</si>
  <si>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</si>
  <si>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</si>
  <si>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</si>
  <si>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</si>
  <si>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</si>
  <si>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</si>
  <si>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</si>
  <si>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</si>
  <si>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</si>
  <si>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</si>
  <si>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</si>
  <si>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</si>
  <si>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</si>
  <si>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</si>
  <si>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</si>
  <si>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</si>
  <si>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</si>
  <si>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</si>
  <si>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</si>
  <si>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</si>
  <si>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</si>
  <si>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</si>
  <si>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</si>
  <si>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</si>
  <si>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</si>
  <si>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</si>
  <si>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</si>
  <si>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</si>
  <si>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</si>
  <si>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</si>
  <si>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</si>
  <si>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</si>
  <si>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</si>
  <si>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</si>
  <si>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</si>
  <si>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</si>
  <si>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</si>
  <si>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</si>
  <si>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</si>
  <si>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</si>
  <si>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</si>
  <si>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</si>
  <si>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</si>
  <si>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</si>
  <si>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</si>
  <si>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</si>
  <si>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</si>
  <si>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</si>
  <si>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</si>
  <si>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</si>
  <si>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</si>
  <si>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</si>
  <si>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</si>
  <si>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</si>
  <si>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</si>
  <si>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</si>
  <si>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</si>
  <si>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</si>
  <si>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</si>
  <si>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</si>
  <si>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</si>
  <si>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</si>
  <si>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</si>
  <si>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</si>
  <si>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</si>
  <si>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</si>
  <si>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</si>
  <si>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</si>
  <si>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</si>
  <si>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</si>
  <si>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</si>
  <si>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</si>
  <si>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</si>
  <si>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</si>
  <si>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</si>
  <si>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</si>
  <si>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</si>
  <si>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</si>
  <si>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</si>
  <si>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</si>
  <si>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</si>
  <si>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</si>
  <si>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</si>
  <si>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</si>
  <si>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</si>
  <si>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</si>
  <si>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</si>
  <si>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</si>
  <si>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</si>
  <si>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</si>
  <si>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</si>
  <si>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</si>
  <si>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</si>
  <si>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</si>
  <si>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</si>
  <si>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</si>
  <si>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</si>
  <si>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</si>
  <si>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</si>
  <si>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</si>
  <si>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</si>
  <si>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</si>
  <si>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</si>
  <si>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</si>
  <si>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</si>
  <si>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</si>
  <si>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</si>
  <si>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</si>
  <si>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</si>
  <si>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</si>
  <si>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</si>
  <si>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</si>
  <si>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</si>
  <si>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</si>
  <si>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</si>
  <si>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</si>
  <si>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</si>
  <si>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</si>
  <si>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</si>
  <si>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</si>
  <si>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</si>
  <si>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</si>
  <si>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</si>
  <si>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</si>
  <si>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</si>
  <si>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</si>
  <si>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</si>
  <si>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</si>
  <si>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</si>
  <si>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</si>
  <si>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</si>
  <si>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</si>
  <si>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</si>
  <si>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</si>
  <si>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</si>
  <si>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</si>
  <si>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</si>
  <si>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</si>
  <si>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</si>
  <si>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</si>
  <si>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</si>
  <si>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</si>
  <si>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</si>
  <si>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</si>
  <si>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</si>
  <si>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</si>
  <si>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</si>
  <si>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</si>
  <si>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</si>
  <si>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</si>
  <si>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</si>
  <si>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</si>
  <si>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</si>
  <si>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</si>
  <si>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</si>
  <si>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</si>
  <si>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</si>
  <si>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</si>
  <si>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</si>
  <si>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</si>
  <si>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</si>
  <si>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</si>
  <si>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</si>
  <si>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</si>
  <si>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</si>
  <si>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</si>
  <si>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</si>
  <si>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</si>
  <si>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</si>
  <si>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</si>
  <si>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</si>
  <si>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</si>
  <si>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</si>
  <si>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</si>
  <si>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</si>
  <si>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</si>
  <si>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</si>
  <si>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</si>
  <si>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</si>
  <si>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</si>
  <si>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</si>
  <si>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</si>
  <si>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</si>
  <si>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</si>
  <si>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</si>
  <si>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</si>
  <si>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</si>
  <si>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</si>
  <si>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</si>
  <si>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</si>
  <si>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</si>
  <si>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</si>
  <si>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</si>
  <si>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</si>
  <si>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</si>
  <si>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</si>
  <si>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</si>
  <si>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</si>
  <si>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</si>
  <si>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</si>
  <si>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</si>
  <si>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</si>
  <si>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</si>
  <si>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</si>
  <si>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</si>
  <si>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</si>
  <si>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</si>
  <si>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</si>
  <si>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</si>
  <si>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</si>
  <si>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</si>
  <si>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</si>
  <si>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</si>
  <si>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</si>
  <si>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</si>
  <si>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</si>
  <si>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</si>
  <si>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</si>
  <si>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</si>
  <si>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</si>
  <si>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</si>
  <si>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</si>
  <si>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</si>
  <si>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</si>
  <si>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</si>
  <si>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</si>
  <si>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</si>
  <si>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</si>
  <si>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</si>
  <si>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</si>
  <si>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</si>
  <si>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</si>
  <si>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</si>
  <si>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</si>
  <si>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</si>
  <si>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</si>
  <si>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</si>
  <si>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</si>
  <si>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</si>
  <si>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</si>
  <si>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</si>
  <si>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</si>
  <si>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</si>
  <si>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</si>
  <si>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</si>
  <si>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</si>
  <si>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</si>
  <si>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</si>
  <si>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</si>
  <si>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</si>
  <si>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</si>
  <si>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</si>
  <si>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</si>
  <si>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</si>
  <si>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</si>
  <si>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</si>
  <si>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</si>
  <si>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</si>
  <si>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</si>
  <si>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</si>
  <si>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</si>
  <si>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</si>
  <si>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</si>
  <si>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</si>
  <si>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</si>
  <si>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</si>
  <si>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</si>
  <si>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</si>
  <si>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</si>
  <si>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</si>
  <si>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</si>
  <si>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</si>
  <si>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</si>
  <si>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</si>
  <si>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</si>
  <si>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</si>
  <si>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</si>
  <si>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</si>
  <si>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</si>
  <si>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</si>
  <si>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</si>
  <si>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</si>
  <si>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</si>
  <si>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</si>
  <si>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</si>
  <si>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</si>
  <si>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</si>
  <si>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</si>
  <si>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</si>
  <si>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</si>
  <si>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</si>
  <si>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</si>
  <si>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</si>
  <si>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</si>
  <si>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</si>
  <si>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</si>
  <si>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</si>
  <si>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</si>
  <si>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</si>
  <si>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</si>
  <si>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</si>
  <si>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</si>
  <si>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</si>
  <si>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</si>
  <si>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</si>
  <si>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</si>
  <si>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</si>
  <si>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</si>
  <si>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</si>
  <si>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</si>
  <si>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</si>
  <si>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</si>
  <si>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</si>
  <si>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</si>
  <si>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</si>
  <si>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</si>
  <si>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</si>
  <si>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</si>
  <si>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</si>
  <si>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</si>
  <si>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</si>
  <si>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</si>
  <si>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</si>
  <si>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</si>
  <si>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</si>
  <si>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</si>
  <si>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</si>
  <si>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</si>
  <si>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</si>
  <si>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</si>
  <si>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</si>
  <si>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</si>
  <si>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</si>
  <si>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</si>
  <si>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</si>
  <si>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</si>
  <si>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</si>
  <si>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</si>
  <si>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</si>
  <si>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</si>
  <si>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</si>
  <si>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</si>
  <si>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</si>
  <si>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</si>
  <si>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</si>
  <si>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</si>
  <si>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</si>
  <si>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</si>
  <si>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</si>
  <si>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</si>
  <si>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</si>
  <si>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</si>
  <si>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</si>
  <si>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</si>
  <si>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</si>
  <si>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</si>
  <si>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</si>
  <si>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</si>
  <si>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</si>
  <si>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</si>
  <si>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</si>
  <si>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</si>
  <si>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</si>
  <si>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</si>
  <si>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</si>
  <si>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</si>
  <si>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</si>
  <si>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</si>
  <si>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</si>
  <si>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</si>
  <si>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</si>
  <si>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</si>
  <si>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</si>
  <si>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</si>
  <si>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</si>
  <si>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</si>
  <si>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</si>
  <si>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</si>
  <si>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</si>
  <si>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</si>
  <si>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</si>
  <si>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</si>
  <si>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</si>
  <si>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</si>
  <si>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</si>
  <si>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</si>
  <si>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</si>
  <si>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</si>
  <si>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</si>
  <si>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</si>
  <si>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</si>
  <si>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</si>
  <si>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</si>
  <si>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</si>
  <si>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</si>
  <si>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</si>
  <si>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</si>
  <si>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</si>
  <si>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</si>
  <si>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</si>
  <si>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</si>
  <si>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</si>
  <si>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</si>
  <si>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</si>
  <si>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</si>
  <si>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</si>
  <si>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</si>
  <si>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</si>
  <si>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</si>
  <si>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</si>
  <si>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</si>
  <si>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</si>
  <si>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</si>
  <si>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</si>
  <si>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</si>
  <si>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</si>
  <si>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</si>
  <si>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</si>
  <si>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</si>
  <si>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</si>
  <si>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</si>
  <si>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</si>
  <si>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</si>
  <si>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</si>
  <si>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</si>
  <si>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</si>
  <si>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</si>
  <si>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</si>
  <si>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</si>
  <si>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</si>
  <si>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</si>
  <si>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</si>
  <si>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</si>
  <si>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</si>
  <si>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</si>
  <si>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</si>
  <si>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</si>
  <si>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</si>
  <si>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</si>
  <si>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</si>
  <si>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</si>
  <si>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</si>
  <si>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</si>
  <si>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</si>
  <si>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</si>
  <si>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</si>
  <si>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</si>
  <si>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</si>
  <si>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</si>
  <si>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</si>
  <si>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</si>
  <si>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</si>
  <si>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</si>
  <si>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</si>
  <si>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</si>
  <si>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</si>
  <si>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</si>
  <si>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</si>
  <si>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</si>
  <si>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</si>
  <si>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</si>
  <si>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</si>
  <si>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</si>
  <si>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</si>
  <si>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</si>
  <si>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</si>
  <si>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</si>
  <si>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</si>
  <si>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</si>
  <si>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</si>
  <si>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</si>
  <si>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</si>
  <si>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</si>
  <si>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</si>
  <si>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</si>
  <si>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</si>
  <si>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</si>
  <si>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</si>
  <si>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</si>
  <si>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</si>
  <si>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</si>
  <si>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</si>
  <si>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</si>
  <si>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</si>
  <si>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</si>
  <si>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</si>
  <si>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</si>
  <si>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</si>
  <si>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</si>
  <si>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</si>
  <si>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</si>
  <si>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</si>
  <si>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</si>
  <si>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</si>
  <si>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</si>
  <si>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</si>
  <si>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</si>
  <si>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</si>
  <si>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</si>
  <si>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</si>
  <si>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</si>
  <si>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</si>
  <si>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</si>
  <si>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</si>
  <si>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</si>
  <si>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</si>
  <si>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</si>
  <si>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</si>
  <si>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</si>
  <si>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</si>
  <si>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</si>
  <si>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</si>
  <si>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</si>
  <si>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</si>
  <si>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</si>
  <si>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</si>
  <si>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</si>
  <si>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</si>
  <si>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</si>
  <si>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</si>
  <si>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</si>
  <si>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</si>
  <si>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</si>
  <si>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</si>
  <si>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</si>
  <si>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</si>
  <si>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</si>
  <si>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</si>
  <si>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</si>
  <si>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</si>
  <si>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</si>
  <si>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</si>
  <si>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</si>
  <si>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</si>
  <si>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</si>
  <si>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</si>
  <si>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</si>
  <si>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</si>
  <si>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</si>
  <si>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</si>
  <si>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</si>
  <si>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</si>
  <si>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</si>
  <si>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</si>
  <si>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</si>
  <si>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</si>
  <si>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</si>
  <si>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</si>
  <si>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</si>
  <si>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</si>
  <si>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</si>
  <si>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</si>
  <si>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</si>
  <si>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</si>
  <si>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</si>
  <si>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</si>
  <si>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</si>
  <si>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</si>
  <si>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</si>
  <si>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</si>
  <si>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</si>
  <si>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</si>
  <si>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</si>
  <si>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</si>
  <si>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</si>
  <si>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</si>
  <si>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</si>
  <si>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</si>
  <si>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</si>
  <si>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</si>
  <si>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</si>
  <si>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</si>
  <si>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</si>
  <si>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</si>
  <si>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</si>
  <si>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</si>
  <si>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</si>
  <si>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</si>
  <si>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</si>
  <si>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</si>
  <si>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</si>
  <si>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</si>
  <si>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</si>
  <si>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</si>
  <si>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</si>
  <si>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</si>
  <si>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</si>
  <si>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</si>
  <si>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</si>
  <si>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</si>
  <si>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</si>
  <si>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</si>
  <si>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</si>
  <si>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</si>
  <si>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</si>
  <si>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</si>
  <si>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</si>
  <si>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</si>
  <si>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</si>
  <si>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</si>
  <si>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</si>
  <si>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</si>
  <si>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</si>
  <si>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</si>
  <si>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</si>
  <si>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</si>
  <si>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</si>
  <si>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</si>
  <si>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</si>
  <si>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</si>
  <si>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</si>
  <si>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</si>
  <si>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</si>
  <si>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</si>
  <si>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</si>
  <si>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</si>
  <si>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</si>
  <si>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</si>
  <si>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</si>
  <si>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</si>
  <si>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</si>
  <si>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</si>
  <si>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</si>
  <si>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</si>
  <si>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</si>
  <si>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</si>
  <si>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</si>
  <si>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</si>
  <si>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</si>
  <si>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</si>
  <si>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</si>
  <si>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</si>
  <si>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</si>
  <si>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</si>
  <si>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</si>
  <si>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</si>
  <si>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</si>
  <si>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</si>
  <si>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</si>
  <si>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</si>
  <si>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</si>
  <si>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</si>
  <si>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</si>
  <si>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</si>
  <si>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</si>
  <si>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</si>
  <si>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</si>
  <si>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</si>
  <si>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</si>
  <si>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</si>
  <si>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</si>
  <si>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</si>
  <si>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</si>
  <si>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</si>
  <si>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</si>
  <si>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</si>
  <si>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</si>
  <si>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</si>
  <si>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</si>
  <si>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</si>
  <si>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</si>
  <si>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</si>
  <si>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</si>
  <si>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</si>
  <si>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</si>
  <si>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</si>
  <si>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</si>
  <si>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</si>
  <si>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</si>
  <si>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</si>
  <si>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</si>
  <si>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</si>
  <si>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</si>
  <si>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</si>
  <si>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</si>
  <si>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</si>
  <si>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</si>
  <si>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</si>
  <si>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</si>
  <si>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</si>
  <si>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</si>
  <si>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</si>
  <si>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</si>
  <si>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</si>
  <si>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</si>
  <si>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</si>
  <si>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</si>
  <si>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</si>
  <si>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</si>
  <si>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</si>
  <si>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</si>
  <si>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</si>
  <si>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</si>
  <si>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</si>
  <si>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</si>
  <si>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</si>
  <si>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</si>
  <si>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</si>
  <si>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</si>
  <si>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</si>
  <si>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</si>
  <si>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</si>
  <si>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</si>
  <si>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</si>
  <si>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</si>
  <si>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</si>
  <si>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</si>
  <si>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</si>
  <si>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</si>
  <si>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</si>
  <si>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</si>
  <si>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</si>
  <si>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</si>
  <si>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</si>
  <si>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</si>
  <si>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</si>
  <si>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</si>
  <si>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</si>
  <si>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</si>
  <si>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</si>
  <si>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</si>
  <si>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</si>
  <si>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</si>
  <si>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</si>
  <si>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</si>
  <si>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</si>
  <si>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</si>
  <si>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</si>
  <si>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</si>
  <si>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</si>
  <si>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</si>
  <si>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</si>
  <si>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</si>
  <si>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</si>
  <si>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</si>
  <si>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</si>
  <si>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</si>
  <si>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</si>
  <si>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</si>
  <si>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</si>
  <si>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</si>
  <si>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</si>
  <si>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</si>
  <si>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</si>
  <si>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</si>
  <si>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</si>
  <si>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</si>
  <si>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</si>
  <si>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</si>
  <si>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</si>
  <si>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</si>
  <si>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</si>
  <si>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</si>
  <si>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</si>
  <si>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</si>
  <si>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</si>
  <si>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</si>
  <si>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</si>
  <si>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</si>
  <si>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</si>
  <si>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</si>
  <si>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</si>
  <si>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</si>
  <si>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</si>
  <si>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</si>
  <si>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</si>
  <si>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</si>
  <si>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</si>
  <si>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</si>
  <si>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</si>
  <si>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</si>
  <si>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</si>
  <si>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</si>
  <si>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</si>
  <si>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</si>
  <si>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</si>
  <si>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</si>
  <si>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</si>
  <si>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</si>
  <si>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</si>
  <si>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</si>
  <si>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</si>
  <si>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</si>
  <si>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</si>
  <si>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</si>
  <si>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</si>
  <si>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</si>
  <si>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</si>
  <si>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</si>
  <si>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</si>
  <si>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</si>
  <si>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</si>
  <si>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</si>
  <si>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</si>
  <si>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</si>
  <si>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</si>
  <si>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</si>
  <si>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</si>
  <si>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</si>
  <si>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</si>
  <si>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</si>
  <si>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</si>
  <si>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</si>
  <si>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</si>
  <si>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</si>
  <si>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</si>
  <si>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</si>
  <si>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</si>
  <si>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</si>
  <si>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</si>
  <si>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</si>
  <si>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</si>
  <si>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</si>
  <si>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</si>
  <si>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</si>
  <si>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</si>
  <si>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</si>
  <si>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</si>
  <si>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</si>
  <si>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</si>
  <si>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</si>
  <si>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</si>
  <si>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</si>
  <si>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</si>
  <si>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</si>
  <si>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</si>
  <si>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</si>
  <si>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</si>
  <si>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</si>
  <si>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</si>
  <si>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</si>
  <si>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</si>
  <si>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</si>
  <si>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</si>
  <si>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</si>
  <si>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</si>
  <si>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</si>
  <si>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</si>
  <si>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</si>
  <si>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</si>
  <si>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</si>
  <si>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</si>
  <si>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</si>
  <si>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</si>
  <si>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</si>
  <si>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</si>
  <si>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</si>
  <si>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</si>
  <si>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</si>
  <si>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</si>
  <si>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</si>
  <si>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</si>
  <si>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</si>
  <si>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</si>
  <si>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</si>
  <si>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</si>
  <si>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</si>
  <si>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</si>
  <si>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</si>
  <si>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</si>
  <si>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</si>
  <si>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</si>
  <si>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</si>
  <si>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</si>
  <si>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</si>
  <si>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</si>
  <si>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</si>
  <si>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</si>
  <si>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</si>
  <si>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</si>
  <si>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</si>
  <si>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</si>
  <si>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</si>
  <si>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</si>
  <si>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</si>
  <si>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</si>
  <si>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</si>
  <si>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</si>
  <si>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</si>
  <si>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</si>
  <si>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</si>
  <si>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</si>
  <si>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</si>
  <si>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</si>
  <si>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</si>
  <si>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</si>
  <si>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</si>
  <si>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</si>
  <si>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</si>
  <si>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</si>
  <si>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</si>
  <si>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</si>
  <si>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</si>
  <si>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</si>
  <si>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</si>
  <si>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</si>
  <si>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</si>
  <si>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</si>
  <si>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</si>
  <si>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</si>
  <si>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</si>
  <si>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</si>
  <si>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</si>
  <si>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</si>
  <si>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</si>
  <si>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</si>
  <si>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</si>
  <si>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</si>
  <si>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</si>
  <si>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</si>
  <si>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</si>
  <si>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</si>
  <si>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</si>
  <si>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</si>
  <si>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</si>
  <si>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</si>
  <si>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</si>
  <si>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</si>
  <si>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</si>
  <si>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</si>
  <si>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</si>
  <si>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</si>
  <si>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</si>
  <si>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</si>
  <si>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</si>
  <si>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</si>
  <si>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</si>
  <si>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</si>
  <si>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</si>
  <si>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</si>
  <si>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</si>
  <si>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</si>
  <si>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</si>
  <si>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</si>
  <si>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</si>
  <si>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</si>
  <si>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</si>
  <si>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</si>
  <si>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</si>
  <si>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</si>
  <si>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</si>
  <si>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</si>
  <si>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</si>
  <si>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</si>
  <si>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</si>
  <si>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</si>
  <si>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</si>
  <si>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</si>
  <si>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</si>
  <si>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</si>
  <si>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</si>
  <si>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</si>
  <si>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</si>
  <si>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</si>
  <si>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</si>
  <si>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</si>
  <si>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</si>
  <si>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</si>
  <si>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</si>
  <si>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</si>
  <si>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</si>
  <si>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</si>
  <si>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</si>
  <si>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</si>
  <si>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</si>
  <si>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</si>
  <si>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</si>
  <si>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</si>
  <si>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</si>
  <si>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</si>
  <si>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</si>
  <si>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</si>
  <si>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</si>
  <si>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</si>
  <si>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</si>
  <si>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</si>
  <si>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</si>
  <si>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</si>
  <si>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</si>
  <si>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</si>
  <si>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</si>
  <si>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</si>
  <si>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</si>
  <si>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</si>
  <si>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</si>
  <si>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</si>
  <si>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</si>
  <si>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</si>
  <si>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</si>
  <si>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</si>
  <si>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</si>
  <si>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</si>
  <si>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</si>
  <si>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</si>
  <si>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</si>
  <si>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</si>
  <si>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</si>
  <si>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</si>
  <si>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</si>
  <si>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</si>
  <si>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</si>
  <si>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</si>
  <si>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</si>
  <si>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</si>
  <si>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</si>
  <si>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</si>
  <si>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</si>
  <si>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</si>
  <si>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</si>
  <si>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</si>
  <si>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</si>
  <si>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</si>
  <si>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</si>
  <si>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</si>
  <si>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</si>
  <si>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</si>
  <si>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</si>
  <si>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</si>
  <si>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</si>
  <si>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</si>
  <si>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</si>
  <si>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</si>
  <si>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</si>
  <si>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</si>
  <si>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</si>
  <si>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</si>
  <si>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</si>
  <si>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</si>
  <si>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</si>
  <si>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</si>
  <si>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</si>
  <si>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</si>
  <si>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</si>
  <si>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</si>
  <si>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</si>
  <si>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</si>
  <si>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</si>
  <si>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</si>
  <si>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</si>
  <si>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</si>
  <si>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</si>
  <si>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</si>
  <si>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</si>
  <si>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</si>
  <si>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</si>
  <si>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</si>
  <si>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</si>
  <si>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</si>
  <si>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</si>
  <si>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</si>
  <si>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</si>
  <si>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</si>
  <si>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</si>
  <si>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</si>
  <si>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</si>
  <si>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</si>
  <si>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</si>
  <si>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</si>
  <si>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</si>
  <si>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</si>
  <si>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</si>
  <si>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</si>
  <si>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</si>
  <si>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</si>
  <si>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</si>
  <si>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</si>
  <si>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</si>
  <si>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</si>
  <si>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</si>
  <si>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</si>
  <si>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</si>
  <si>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</si>
  <si>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</si>
  <si>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</si>
  <si>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</si>
  <si>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</si>
  <si>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</si>
  <si>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</si>
  <si>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</si>
  <si>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</si>
  <si>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</si>
  <si>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</si>
  <si>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</si>
  <si>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</si>
  <si>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</si>
  <si>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</si>
  <si>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</si>
  <si>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</si>
  <si>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</si>
  <si>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</si>
  <si>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</si>
  <si>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</si>
  <si>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</si>
  <si>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</si>
  <si>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</si>
  <si>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</si>
  <si>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</si>
  <si>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</si>
  <si>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</si>
  <si>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</si>
  <si>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</si>
  <si>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</si>
  <si>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</si>
  <si>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</si>
  <si>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</si>
  <si>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</si>
  <si>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</si>
  <si>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</si>
  <si>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</si>
  <si>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</si>
  <si>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</si>
  <si>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</si>
  <si>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</si>
  <si>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</si>
  <si>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</si>
  <si>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</si>
  <si>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</si>
  <si>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</si>
  <si>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</si>
  <si>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</si>
  <si>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</si>
  <si>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</si>
  <si>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</si>
  <si>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</si>
  <si>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</si>
  <si>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</si>
  <si>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</si>
  <si>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</si>
  <si>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</si>
  <si>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</si>
  <si>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</si>
  <si>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</si>
  <si>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</si>
  <si>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</si>
  <si>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</si>
  <si>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</si>
  <si>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</si>
  <si>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</si>
  <si>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</si>
  <si>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</si>
  <si>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</si>
  <si>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</si>
  <si>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</si>
  <si>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</si>
  <si>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</si>
  <si>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</si>
  <si>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</si>
  <si>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</si>
  <si>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</si>
  <si>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</si>
  <si>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</si>
  <si>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</si>
  <si>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</si>
  <si>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</si>
  <si>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</si>
  <si>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</si>
  <si>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</si>
  <si>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</si>
  <si>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</si>
  <si>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</si>
  <si>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</si>
  <si>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</si>
  <si>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</si>
  <si>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</si>
  <si>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</si>
  <si>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</si>
  <si>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</si>
  <si>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</si>
  <si>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</si>
  <si>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</si>
  <si>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</si>
  <si>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</si>
  <si>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</si>
  <si>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</si>
  <si>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</si>
  <si>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</si>
  <si>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</si>
  <si>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</si>
  <si>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</si>
  <si>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</si>
  <si>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</si>
  <si>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</si>
  <si>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</si>
  <si>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</si>
  <si>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</si>
  <si>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</si>
  <si>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</si>
  <si>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</si>
  <si>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</si>
  <si>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</si>
  <si>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</si>
  <si>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</si>
  <si>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</si>
  <si>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</si>
  <si>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</si>
  <si>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</si>
  <si>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</si>
  <si>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</si>
  <si>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</si>
  <si>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</si>
  <si>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</si>
  <si>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</si>
  <si>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</si>
  <si>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</si>
  <si>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</si>
  <si>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</si>
  <si>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</si>
  <si>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</si>
  <si>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</si>
  <si>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</si>
  <si>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</si>
  <si>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</si>
  <si>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</si>
  <si>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</si>
  <si>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</si>
  <si>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</si>
  <si>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</si>
  <si>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</si>
  <si>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</si>
  <si>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</si>
  <si>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</si>
  <si>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</si>
  <si>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</si>
  <si>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</si>
  <si>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</si>
  <si>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</si>
  <si>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</si>
  <si>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</si>
  <si>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</si>
  <si>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</si>
  <si>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</si>
  <si>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</si>
  <si>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</si>
  <si>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</si>
  <si>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</si>
  <si>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</si>
  <si>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</si>
  <si>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</si>
  <si>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</si>
  <si>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</si>
  <si>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</si>
  <si>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</si>
  <si>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</si>
  <si>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</si>
  <si>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</si>
  <si>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</si>
  <si>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</si>
  <si>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</si>
  <si>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</si>
  <si>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</si>
  <si>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</si>
  <si>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</si>
  <si>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</si>
  <si>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</si>
  <si>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</si>
  <si>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</si>
  <si>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</si>
  <si>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</si>
  <si>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</si>
  <si>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</si>
  <si>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</si>
  <si>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</si>
  <si>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</si>
  <si>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</si>
  <si>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</si>
  <si>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</si>
  <si>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</si>
  <si>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</si>
  <si>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</si>
  <si>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</si>
  <si>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</si>
  <si>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</si>
  <si>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</si>
  <si>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</si>
  <si>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</si>
  <si>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</si>
  <si>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</si>
  <si>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</si>
  <si>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</si>
  <si>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</si>
  <si>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</si>
  <si>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</si>
  <si>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</si>
  <si>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</si>
  <si>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</si>
  <si>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</si>
  <si>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</si>
  <si>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</si>
  <si>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</si>
  <si>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</si>
  <si>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</si>
  <si>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</si>
  <si>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</si>
  <si>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</si>
  <si>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</si>
  <si>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</si>
  <si>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</si>
  <si>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</si>
  <si>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</si>
  <si>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</si>
  <si>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</si>
  <si>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</si>
  <si>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</si>
  <si>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</si>
  <si>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</si>
  <si>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</si>
  <si>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</si>
  <si>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</si>
  <si>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</si>
  <si>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</si>
  <si>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</si>
  <si>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</si>
  <si>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</si>
  <si>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</si>
  <si>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</si>
  <si>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</si>
  <si>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</si>
  <si>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</si>
  <si>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</si>
  <si>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</si>
  <si>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</si>
  <si>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</si>
  <si>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</si>
  <si>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</si>
  <si>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</si>
  <si>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</si>
  <si>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</si>
  <si>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</si>
  <si>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</si>
  <si>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</si>
  <si>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</si>
  <si>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</si>
  <si>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</si>
  <si>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</si>
  <si>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</si>
  <si>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</si>
  <si>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</si>
  <si>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</si>
  <si>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</si>
  <si>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</si>
  <si>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</si>
  <si>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</si>
  <si>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</si>
  <si>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</si>
  <si>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</si>
  <si>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</si>
  <si>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</si>
  <si>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</si>
  <si>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</si>
  <si>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</si>
  <si>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</si>
  <si>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</si>
  <si>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</si>
  <si>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</si>
  <si>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</si>
  <si>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</si>
  <si>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</si>
  <si>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</si>
  <si>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</si>
  <si>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</si>
  <si>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</si>
  <si>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</si>
  <si>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</si>
  <si>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</si>
  <si>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</si>
  <si>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</si>
  <si>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</si>
  <si>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</si>
  <si>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</si>
  <si>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</si>
  <si>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</si>
  <si>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</si>
  <si>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</si>
  <si>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</si>
  <si>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</si>
  <si>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</si>
  <si>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</si>
  <si>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</si>
  <si>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</si>
  <si>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</si>
  <si>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</si>
  <si>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</si>
  <si>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</si>
  <si>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</si>
  <si>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</si>
  <si>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</si>
  <si>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</si>
  <si>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</si>
  <si>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</si>
  <si>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</si>
  <si>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</si>
  <si>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</si>
  <si>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</si>
  <si>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</si>
  <si>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</si>
  <si>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</si>
  <si>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</si>
  <si>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</si>
  <si>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</si>
  <si>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</si>
  <si>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</si>
  <si>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</si>
  <si>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</si>
  <si>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</si>
  <si>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</si>
  <si>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</si>
  <si>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</si>
  <si>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</si>
  <si>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</si>
  <si>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</si>
  <si>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</si>
  <si>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</si>
  <si>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</si>
  <si>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</si>
  <si>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</si>
  <si>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</si>
  <si>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</si>
  <si>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</si>
  <si>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</si>
  <si>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</si>
  <si>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</si>
  <si>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</si>
  <si>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</si>
  <si>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</si>
  <si>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</si>
  <si>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</si>
  <si>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</si>
  <si>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</si>
  <si>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</si>
  <si>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</si>
  <si>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</si>
  <si>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</si>
  <si>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</si>
  <si>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</si>
  <si>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</si>
  <si>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</si>
  <si>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</si>
  <si>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</si>
  <si>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</si>
  <si>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</si>
  <si>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</si>
  <si>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</si>
  <si>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</si>
  <si>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</si>
  <si>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</si>
  <si>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</si>
  <si>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</si>
  <si>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</si>
  <si>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</si>
  <si>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</si>
  <si>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</si>
  <si>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</si>
  <si>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</si>
  <si>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</si>
  <si>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</si>
  <si>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</si>
  <si>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</si>
  <si>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</si>
  <si>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</si>
  <si>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</si>
  <si>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</si>
  <si>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</si>
  <si>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</si>
  <si>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</si>
  <si>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</si>
  <si>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</si>
  <si>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</si>
  <si>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</si>
  <si>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</si>
  <si>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</si>
  <si>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</si>
  <si>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</si>
  <si>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</si>
  <si>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</si>
  <si>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</si>
  <si>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</si>
  <si>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</si>
  <si>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</si>
  <si>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</si>
  <si>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</si>
  <si>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</si>
  <si>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</si>
  <si>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</si>
  <si>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</si>
  <si>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</si>
  <si>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</si>
  <si>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</si>
  <si>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</si>
  <si>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</si>
  <si>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</si>
  <si>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</si>
  <si>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</si>
  <si>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</si>
  <si>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</si>
  <si>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</si>
  <si>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</si>
  <si>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</si>
  <si>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</si>
  <si>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</si>
  <si>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</si>
  <si>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</si>
  <si>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</si>
  <si>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</si>
  <si>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</si>
  <si>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</si>
  <si>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</si>
  <si>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</si>
  <si>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</si>
  <si>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</si>
  <si>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</si>
  <si>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</si>
  <si>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</si>
  <si>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</si>
  <si>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</si>
  <si>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</si>
  <si>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</si>
  <si>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</si>
  <si>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</si>
  <si>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</si>
  <si>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</si>
  <si>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</si>
  <si>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</si>
  <si>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</si>
  <si>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</si>
  <si>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</si>
  <si>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</si>
  <si>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</si>
  <si>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</si>
  <si>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</si>
  <si>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</si>
  <si>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</si>
  <si>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</si>
  <si>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</si>
  <si>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</si>
  <si>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</si>
  <si>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</si>
  <si>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</si>
  <si>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</si>
  <si>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</si>
  <si>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</si>
  <si>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</si>
  <si>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</si>
  <si>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</si>
  <si>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</si>
  <si>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</si>
  <si>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</si>
  <si>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</si>
  <si>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</si>
  <si>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</si>
  <si>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</si>
  <si>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</si>
  <si>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</si>
  <si>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</si>
  <si>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</si>
  <si>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</si>
  <si>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</si>
  <si>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</si>
  <si>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</si>
  <si>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</si>
  <si>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</si>
  <si>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</si>
  <si>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</si>
  <si>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</si>
  <si>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</si>
  <si>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</si>
  <si>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</si>
  <si>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</si>
  <si>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</si>
  <si>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</si>
  <si>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</si>
  <si>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</si>
  <si>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</si>
  <si>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</si>
  <si>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</si>
  <si>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</si>
  <si>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</si>
  <si>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</si>
  <si>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</si>
  <si>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</si>
  <si>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</si>
  <si>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</si>
  <si>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</si>
  <si>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</si>
  <si>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</si>
  <si>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</si>
  <si>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</si>
  <si>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</si>
  <si>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</si>
  <si>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</si>
  <si>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</si>
  <si>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</si>
  <si>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</si>
  <si>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</si>
  <si>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</si>
  <si>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</si>
  <si>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</si>
  <si>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</si>
  <si>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</si>
  <si>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</si>
  <si>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</si>
  <si>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</si>
  <si>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</si>
  <si>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</si>
  <si>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</si>
  <si>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</si>
  <si>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</si>
  <si>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</si>
  <si>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</si>
  <si>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</si>
  <si>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</si>
  <si>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</si>
  <si>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</si>
  <si>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</si>
  <si>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</si>
  <si>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</si>
  <si>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</si>
  <si>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</si>
  <si>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</si>
  <si>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</si>
  <si>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</si>
  <si>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</si>
  <si>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</si>
  <si>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</si>
  <si>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</si>
  <si>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</si>
  <si>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</si>
  <si>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</si>
  <si>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</si>
  <si>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</si>
  <si>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</si>
  <si>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</si>
  <si>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</si>
  <si>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</si>
  <si>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</si>
  <si>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</si>
  <si>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</si>
  <si>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</si>
  <si>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</si>
  <si>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</si>
  <si>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</si>
  <si>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</si>
  <si>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</si>
  <si>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</si>
  <si>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</si>
  <si>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</si>
  <si>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</si>
  <si>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</si>
  <si>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</si>
  <si>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</si>
  <si>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</si>
  <si>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</si>
  <si>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</si>
  <si>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</si>
  <si>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</si>
  <si>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</si>
  <si>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</si>
  <si>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</si>
  <si>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</si>
  <si>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</si>
  <si>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</si>
  <si>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</si>
  <si>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</si>
  <si>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</si>
  <si>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</si>
  <si>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</si>
  <si>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</si>
  <si>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</si>
  <si>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</si>
  <si>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</si>
  <si>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</si>
  <si>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</si>
  <si>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</si>
  <si>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</si>
  <si>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</si>
  <si>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</si>
  <si>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</si>
  <si>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</si>
  <si>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</si>
  <si>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</si>
  <si>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</si>
  <si>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</si>
  <si>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</si>
  <si>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</si>
  <si>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</si>
  <si>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</si>
  <si>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</si>
  <si>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</si>
  <si>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</si>
  <si>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</si>
  <si>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</si>
  <si>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</si>
  <si>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</si>
  <si>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</si>
  <si>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</si>
  <si>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</si>
  <si>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</si>
  <si>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</si>
  <si>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</si>
  <si>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</si>
  <si>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</si>
  <si>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</si>
  <si>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</si>
  <si>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</si>
  <si>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</si>
  <si>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</si>
  <si>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</si>
  <si>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</si>
  <si>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</si>
  <si>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</si>
  <si>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</si>
  <si>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</si>
  <si>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</si>
  <si>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</si>
  <si>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</si>
  <si>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</si>
  <si>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</si>
  <si>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</si>
  <si>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</si>
  <si>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</si>
  <si>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</si>
  <si>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</si>
  <si>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</si>
  <si>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</si>
  <si>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</si>
  <si>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</si>
  <si>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</si>
  <si>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</si>
  <si>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</si>
  <si>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</si>
  <si>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</si>
  <si>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</si>
  <si>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</si>
  <si>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</si>
  <si>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</si>
  <si>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</si>
  <si>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</si>
  <si>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</si>
  <si>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</si>
  <si>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</si>
  <si>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</si>
  <si>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</si>
  <si>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</si>
  <si>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</si>
  <si>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</si>
  <si>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</si>
  <si>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</si>
  <si>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</si>
  <si>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</si>
  <si>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</si>
  <si>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</si>
  <si>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</si>
  <si>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</si>
  <si>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</si>
  <si>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</si>
  <si>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</si>
  <si>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</si>
  <si>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</si>
  <si>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</si>
  <si>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</si>
  <si>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</si>
  <si>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</si>
  <si>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</si>
  <si>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</si>
  <si>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</si>
  <si>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</si>
  <si>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</si>
  <si>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</si>
  <si>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</si>
  <si>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</si>
  <si>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</si>
  <si>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</si>
  <si>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</si>
  <si>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</si>
  <si>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</si>
  <si>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</si>
  <si>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</si>
  <si>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</si>
  <si>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</si>
  <si>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</si>
  <si>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</si>
  <si>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</si>
  <si>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</si>
  <si>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</si>
  <si>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</si>
  <si>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</si>
  <si>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</si>
  <si>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</si>
  <si>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</si>
  <si>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</si>
  <si>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</si>
  <si>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</si>
  <si>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</si>
  <si>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</si>
  <si>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</si>
  <si>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</si>
  <si>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</si>
  <si>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</si>
  <si>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</si>
  <si>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</si>
  <si>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</si>
  <si>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</si>
  <si>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</si>
  <si>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</si>
  <si>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</si>
  <si>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</si>
  <si>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</si>
  <si>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</si>
  <si>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</si>
  <si>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</si>
  <si>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</si>
  <si>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</si>
  <si>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</si>
  <si>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</si>
  <si>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</si>
  <si>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</si>
  <si>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</si>
  <si>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</si>
  <si>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</si>
  <si>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</si>
  <si>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</si>
  <si>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</si>
  <si>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</si>
  <si>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</si>
  <si>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</si>
  <si>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</si>
  <si>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</si>
  <si>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</si>
  <si>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</si>
  <si>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</si>
  <si>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</si>
  <si>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</si>
  <si>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</si>
  <si>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</si>
  <si>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</si>
  <si>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</si>
  <si>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</si>
  <si>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</si>
  <si>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</si>
  <si>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</si>
  <si>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</si>
  <si>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</si>
  <si>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</si>
  <si>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</si>
  <si>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</si>
  <si>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</si>
  <si>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</si>
  <si>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</si>
  <si>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</si>
  <si>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</si>
  <si>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</si>
  <si>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</si>
  <si>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</si>
  <si>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</si>
  <si>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</si>
  <si>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</si>
  <si>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</si>
  <si>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</si>
  <si>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</si>
  <si>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</si>
  <si>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</si>
  <si>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</si>
  <si>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</si>
  <si>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</si>
  <si>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</si>
  <si>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</si>
  <si>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</si>
  <si>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</si>
  <si>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</si>
  <si>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</si>
  <si>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</si>
  <si>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</si>
  <si>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</si>
  <si>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</si>
  <si>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</si>
  <si>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</si>
  <si>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</si>
  <si>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</si>
  <si>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</si>
  <si>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</si>
  <si>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</si>
  <si>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</si>
  <si>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</si>
  <si>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</si>
  <si>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</si>
  <si>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</si>
  <si>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</si>
  <si>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</si>
  <si>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</si>
  <si>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</si>
  <si>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</si>
  <si>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</si>
  <si>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</si>
  <si>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</si>
  <si>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</si>
  <si>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</si>
  <si>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</si>
  <si>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</si>
  <si>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</si>
  <si>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</si>
  <si>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</si>
  <si>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</si>
  <si>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</si>
  <si>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</si>
  <si>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</si>
  <si>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</si>
  <si>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</si>
  <si>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</si>
  <si>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</si>
  <si>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</si>
  <si>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</si>
  <si>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</si>
  <si>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</si>
  <si>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</si>
  <si>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</si>
  <si>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</si>
  <si>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</si>
  <si>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</si>
  <si>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</si>
  <si>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</si>
  <si>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</si>
  <si>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</si>
  <si>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</si>
  <si>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</si>
  <si>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</si>
  <si>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</si>
  <si>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</si>
  <si>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</si>
  <si>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</si>
  <si>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</si>
  <si>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</si>
  <si>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</si>
  <si>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</si>
  <si>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</si>
  <si>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</si>
  <si>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</si>
  <si>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</si>
  <si>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</si>
  <si>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</si>
  <si>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</si>
  <si>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</si>
  <si>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</si>
  <si>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</si>
  <si>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</si>
  <si>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</si>
  <si>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</si>
  <si>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</si>
  <si>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</si>
  <si>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</si>
  <si>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</si>
  <si>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</si>
  <si>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</si>
  <si>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</si>
  <si>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</si>
  <si>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</si>
  <si>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</si>
  <si>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</si>
  <si>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</si>
  <si>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</si>
  <si>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</si>
  <si>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</si>
  <si>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</si>
  <si>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</si>
  <si>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</si>
  <si>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</si>
  <si>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</si>
  <si>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</si>
  <si>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</si>
  <si>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</si>
  <si>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</si>
  <si>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</si>
  <si>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</si>
  <si>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</si>
  <si>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</si>
  <si>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</si>
  <si>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</si>
  <si>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</si>
  <si>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</si>
  <si>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</si>
  <si>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</si>
  <si>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</si>
  <si>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</si>
  <si>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</si>
  <si>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</si>
  <si>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</si>
  <si>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</si>
  <si>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</si>
  <si>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</si>
  <si>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</si>
  <si>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</si>
  <si>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</si>
  <si>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</si>
  <si>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</si>
  <si>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</si>
  <si>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</si>
  <si>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</si>
  <si>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</si>
  <si>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</si>
  <si>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</si>
  <si>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</si>
  <si>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</si>
  <si>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</si>
  <si>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</si>
  <si>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</si>
  <si>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</si>
  <si>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</si>
  <si>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</si>
  <si>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</si>
  <si>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</si>
  <si>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</si>
  <si>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</si>
  <si>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</si>
  <si>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</si>
  <si>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</si>
  <si>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</si>
  <si>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</si>
  <si>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</si>
  <si>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</si>
  <si>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</si>
  <si>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</si>
  <si>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</si>
  <si>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</si>
  <si>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</si>
  <si>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</si>
  <si>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</si>
  <si>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</si>
  <si>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</si>
  <si>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</si>
  <si>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</si>
  <si>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</si>
  <si>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</si>
  <si>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</si>
  <si>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</si>
  <si>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</si>
  <si>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</si>
  <si>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</si>
  <si>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</si>
  <si>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</si>
  <si>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</si>
  <si>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</si>
  <si>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</si>
  <si>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</si>
  <si>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</si>
  <si>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</si>
  <si>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</si>
  <si>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</si>
  <si>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</si>
  <si>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</si>
  <si>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</si>
  <si>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</si>
  <si>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</si>
  <si>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</si>
  <si>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</si>
  <si>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</si>
  <si>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</si>
  <si>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</si>
  <si>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</si>
  <si>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</si>
  <si>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</si>
  <si>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</si>
  <si>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</si>
  <si>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</si>
  <si>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</si>
  <si>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</si>
  <si>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</si>
  <si>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</si>
  <si>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</si>
  <si>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</si>
  <si>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</si>
  <si>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</si>
  <si>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</si>
  <si>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</si>
  <si>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</si>
  <si>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</si>
  <si>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</si>
  <si>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</si>
  <si>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</si>
  <si>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</si>
  <si>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</si>
  <si>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</si>
  <si>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</si>
  <si>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</si>
  <si>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</si>
  <si>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</si>
  <si>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</si>
  <si>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</si>
  <si>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</si>
  <si>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</si>
  <si>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</si>
  <si>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</si>
  <si>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</si>
  <si>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</si>
  <si>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</si>
  <si>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</si>
  <si>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</si>
  <si>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</si>
  <si>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</si>
  <si>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</si>
  <si>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</si>
  <si>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</si>
  <si>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</si>
  <si>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</si>
  <si>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</si>
  <si>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</si>
  <si>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</si>
  <si>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</si>
  <si>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</si>
  <si>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</si>
  <si>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</si>
  <si>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</si>
  <si>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</si>
  <si>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</si>
  <si>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</si>
  <si>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</si>
  <si>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</si>
  <si>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</si>
  <si>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</si>
  <si>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</si>
  <si>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</si>
  <si>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</si>
  <si>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</si>
  <si>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</si>
  <si>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</si>
  <si>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</si>
  <si>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</si>
  <si>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</si>
  <si>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</si>
  <si>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</si>
  <si>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</si>
  <si>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</si>
  <si>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</si>
  <si>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</si>
  <si>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</si>
  <si>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</si>
  <si>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</si>
  <si>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</si>
  <si>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</si>
  <si>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</si>
  <si>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</si>
  <si>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</si>
  <si>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</si>
  <si>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</si>
  <si>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</si>
  <si>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</si>
  <si>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</si>
  <si>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</si>
  <si>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</si>
  <si>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</si>
  <si>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</si>
  <si>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</si>
  <si>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</si>
  <si>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</si>
  <si>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</si>
  <si>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</si>
  <si>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</si>
  <si>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</si>
  <si>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</si>
  <si>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</si>
  <si>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</si>
  <si>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</si>
  <si>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</si>
  <si>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</si>
  <si>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</si>
  <si>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</si>
  <si>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</si>
  <si>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</si>
  <si>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</si>
  <si>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</si>
  <si>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</si>
  <si>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</si>
  <si>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</si>
  <si>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</si>
  <si>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</si>
  <si>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</si>
  <si>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</si>
  <si>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</si>
  <si>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</si>
  <si>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</si>
  <si>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</si>
  <si>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</si>
  <si>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</si>
  <si>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</si>
  <si>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</si>
  <si>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</si>
  <si>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</si>
  <si>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</si>
  <si>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</si>
  <si>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</si>
  <si>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</si>
  <si>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</si>
  <si>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</si>
  <si>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</si>
  <si>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</si>
  <si>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</si>
  <si>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</si>
  <si>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</si>
  <si>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</si>
  <si>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</si>
  <si>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</si>
  <si>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</si>
  <si>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</si>
  <si>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</si>
  <si>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</si>
  <si>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</si>
  <si>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</si>
  <si>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</si>
  <si>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</si>
  <si>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</si>
  <si>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</si>
  <si>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</si>
  <si>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</si>
  <si>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</si>
  <si>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</si>
  <si>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</si>
  <si>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</si>
  <si>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</si>
  <si>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</si>
  <si>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</si>
  <si>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</si>
  <si>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</si>
  <si>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</si>
  <si>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</si>
  <si>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</si>
  <si>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</si>
  <si>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</si>
  <si>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</si>
  <si>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</si>
  <si>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</si>
  <si>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</si>
  <si>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</si>
  <si>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</si>
  <si>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</si>
  <si>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</si>
  <si>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</si>
  <si>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</si>
  <si>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</si>
  <si>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</si>
  <si>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</si>
  <si>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</si>
  <si>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</si>
  <si>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</si>
  <si>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</si>
  <si>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</si>
  <si>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</si>
  <si>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</si>
  <si>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</si>
  <si>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</si>
  <si>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</si>
  <si>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</si>
  <si>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</si>
  <si>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</si>
  <si>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</si>
  <si>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</si>
  <si>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</si>
  <si>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</si>
  <si>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</si>
  <si>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</si>
  <si>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</si>
  <si>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</si>
  <si>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</si>
  <si>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</si>
  <si>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</si>
  <si>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</si>
  <si>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</si>
  <si>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</si>
  <si>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</si>
  <si>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</si>
  <si>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</si>
  <si>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</si>
  <si>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</si>
  <si>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</si>
  <si>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</si>
  <si>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</si>
  <si>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</si>
  <si>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</si>
  <si>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</si>
  <si>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</si>
  <si>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</si>
  <si>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</si>
  <si>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</si>
  <si>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</si>
  <si>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</si>
  <si>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</si>
  <si>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</si>
  <si>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</si>
  <si>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</si>
  <si>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</si>
  <si>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</si>
  <si>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</si>
  <si>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</si>
  <si>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</si>
  <si>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</si>
  <si>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</si>
  <si>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</si>
  <si>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</si>
  <si>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</si>
  <si>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</si>
  <si>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</si>
  <si>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</si>
  <si>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</si>
  <si>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</si>
  <si>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</si>
  <si>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</si>
  <si>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</si>
  <si>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</si>
  <si>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</si>
  <si>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</si>
  <si>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</si>
  <si>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</si>
  <si>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</si>
  <si>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</si>
  <si>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</si>
  <si>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</si>
  <si>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</si>
  <si>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</si>
  <si>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</si>
  <si>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</si>
  <si>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</si>
  <si>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</si>
  <si>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</si>
  <si>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</si>
  <si>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</si>
  <si>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</si>
  <si>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</si>
  <si>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</si>
  <si>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</si>
  <si>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</si>
  <si>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</si>
  <si>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</si>
  <si>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</si>
  <si>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</si>
  <si>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</si>
  <si>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</si>
  <si>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</si>
  <si>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</si>
  <si>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</si>
  <si>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</si>
  <si>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</si>
  <si>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</si>
  <si>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</si>
  <si>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</si>
  <si>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</si>
  <si>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</si>
  <si>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</si>
  <si>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</si>
  <si>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</si>
  <si>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</si>
  <si>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</si>
  <si>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</si>
  <si>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</si>
  <si>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</si>
  <si>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</si>
  <si>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</si>
  <si>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</si>
  <si>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</si>
  <si>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</si>
  <si>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</si>
  <si>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</si>
  <si>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</si>
  <si>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</si>
  <si>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</si>
  <si>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</si>
  <si>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</si>
  <si>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</si>
  <si>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</si>
  <si>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</si>
  <si>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</si>
  <si>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</si>
  <si>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</si>
  <si>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</si>
  <si>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</si>
  <si>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</si>
  <si>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</si>
  <si>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</si>
  <si>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</si>
  <si>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</si>
  <si>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</si>
  <si>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</si>
  <si>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</si>
  <si>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</si>
  <si>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</si>
  <si>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</si>
  <si>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</si>
  <si>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</si>
  <si>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</si>
  <si>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</si>
  <si>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</si>
  <si>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</si>
  <si>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</si>
  <si>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</si>
  <si>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</si>
  <si>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</si>
  <si>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</si>
  <si>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</si>
  <si>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</si>
  <si>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</si>
  <si>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</si>
  <si>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</si>
  <si>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</si>
  <si>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</si>
  <si>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</si>
  <si>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</si>
  <si>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</si>
  <si>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</si>
  <si>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</si>
  <si>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</si>
  <si>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</si>
  <si>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</si>
  <si>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</si>
  <si>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</si>
  <si>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</si>
  <si>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</si>
  <si>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</si>
  <si>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</si>
  <si>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</si>
  <si>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</si>
  <si>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</si>
  <si>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</si>
  <si>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</si>
  <si>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</si>
  <si>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</si>
  <si>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</si>
  <si>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</si>
  <si>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</si>
  <si>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</si>
  <si>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</si>
  <si>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</si>
  <si>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</si>
  <si>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</si>
  <si>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</si>
  <si>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</si>
  <si>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</si>
  <si>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</si>
  <si>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</si>
  <si>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</si>
  <si>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</si>
  <si>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</si>
  <si>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</si>
  <si>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</si>
  <si>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</si>
  <si>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</si>
  <si>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</si>
  <si>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</si>
  <si>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</si>
  <si>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</si>
  <si>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</si>
  <si>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</si>
  <si>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</si>
  <si>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</si>
  <si>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</si>
  <si>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</si>
  <si>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</si>
  <si>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</si>
  <si>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</si>
  <si>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</si>
  <si>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</si>
  <si>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</si>
  <si>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</si>
  <si>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</si>
  <si>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</si>
  <si>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</si>
  <si>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</si>
  <si>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</si>
  <si>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</si>
  <si>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</si>
  <si>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</si>
  <si>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</si>
  <si>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</si>
  <si>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</si>
  <si>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</si>
  <si>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</si>
  <si>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</si>
  <si>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</si>
  <si>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</si>
  <si>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</si>
  <si>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</si>
  <si>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</si>
  <si>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</si>
  <si>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</si>
  <si>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</si>
  <si>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</si>
  <si>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</si>
  <si>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</si>
  <si>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</si>
  <si>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</si>
  <si>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</si>
  <si>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</si>
  <si>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</si>
  <si>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</si>
  <si>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</si>
  <si>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</si>
  <si>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</si>
  <si>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</si>
  <si>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</si>
  <si>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</si>
  <si>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</si>
  <si>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</si>
  <si>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</si>
  <si>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</si>
  <si>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</si>
  <si>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</si>
  <si>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</si>
  <si>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</si>
  <si>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</si>
  <si>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</si>
  <si>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</si>
  <si>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</si>
  <si>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</si>
  <si>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</si>
  <si>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</si>
  <si>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</si>
  <si>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</si>
  <si>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</si>
  <si>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</si>
  <si>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</si>
  <si>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</si>
  <si>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</si>
  <si>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</si>
  <si>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</si>
  <si>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</si>
  <si>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</si>
  <si>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</si>
  <si>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</si>
  <si>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</si>
  <si>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</si>
  <si>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</si>
  <si>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</si>
  <si>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</si>
  <si>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</si>
  <si>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</si>
  <si>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</si>
  <si>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</si>
  <si>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</si>
  <si>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</si>
  <si>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</si>
  <si>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</si>
  <si>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</si>
  <si>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</si>
  <si>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</si>
  <si>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</si>
  <si>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</si>
  <si>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</si>
  <si>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</si>
  <si>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</si>
  <si>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</si>
  <si>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</si>
  <si>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</si>
  <si>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</si>
  <si>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</si>
  <si>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</si>
  <si>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</si>
  <si>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</si>
  <si>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</si>
  <si>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</si>
  <si>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</si>
  <si>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</si>
  <si>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</si>
  <si>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</si>
  <si>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</si>
  <si>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</si>
  <si>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</si>
  <si>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</si>
  <si>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</si>
  <si>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</si>
  <si>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</si>
  <si>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</si>
  <si>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</si>
  <si>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</si>
  <si>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</si>
  <si>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</si>
  <si>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</si>
  <si>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</si>
  <si>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</si>
  <si>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</si>
  <si>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</si>
  <si>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</si>
  <si>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</si>
  <si>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</si>
  <si>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</si>
  <si>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</si>
  <si>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</si>
  <si>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</si>
  <si>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</si>
  <si>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</si>
  <si>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</si>
  <si>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</si>
  <si>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</si>
  <si>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</si>
  <si>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</si>
  <si>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</si>
  <si>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</si>
  <si>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</si>
  <si>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</si>
  <si>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</si>
  <si>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</si>
  <si>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</si>
  <si>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</si>
  <si>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</si>
  <si>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</si>
  <si>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</si>
  <si>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</si>
  <si>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</si>
  <si>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</si>
  <si>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</si>
  <si>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</si>
  <si>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</si>
  <si>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</si>
  <si>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</si>
  <si>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</si>
  <si>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</si>
  <si>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</si>
  <si>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</si>
  <si>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</si>
  <si>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</si>
  <si>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</si>
  <si>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</si>
  <si>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</si>
  <si>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</si>
  <si>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</si>
  <si>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</si>
  <si>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</si>
  <si>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</si>
  <si>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</si>
  <si>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</si>
  <si>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</si>
  <si>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</si>
  <si>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</si>
  <si>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</si>
  <si>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</si>
  <si>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</si>
  <si>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</si>
  <si>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</si>
  <si>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</si>
  <si>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</si>
  <si>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</si>
  <si>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</si>
  <si>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</si>
  <si>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</si>
  <si>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</si>
  <si>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</si>
  <si>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</si>
  <si>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</si>
  <si>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</si>
  <si>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</si>
  <si>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</si>
  <si>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</si>
  <si>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</si>
  <si>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</si>
  <si>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</si>
  <si>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</si>
  <si>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</si>
  <si>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</si>
  <si>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</si>
  <si>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</si>
  <si>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</si>
  <si>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</si>
  <si>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</si>
  <si>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</si>
  <si>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</si>
  <si>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</si>
  <si>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</si>
  <si>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</si>
  <si>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</si>
  <si>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</si>
  <si>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</si>
  <si>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</si>
  <si>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</si>
  <si>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</si>
  <si>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</si>
  <si>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</si>
  <si>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</si>
  <si>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</si>
  <si>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</si>
  <si>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</si>
  <si>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</si>
  <si>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</si>
  <si>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</si>
  <si>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</si>
  <si>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</si>
  <si>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</si>
  <si>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</si>
  <si>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</si>
  <si>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</si>
  <si>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</si>
  <si>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</si>
  <si>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</si>
  <si>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</si>
  <si>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</si>
  <si>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</si>
  <si>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</si>
  <si>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</si>
  <si>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</si>
  <si>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</si>
  <si>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</si>
  <si>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</si>
  <si>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</si>
  <si>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</si>
  <si>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</si>
  <si>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</si>
  <si>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</si>
  <si>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</si>
  <si>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</si>
  <si>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</si>
  <si>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</si>
  <si>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</si>
  <si>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</si>
  <si>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</si>
  <si>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</si>
  <si>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</si>
  <si>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</si>
  <si>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</si>
  <si>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</si>
  <si>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</si>
  <si>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</si>
  <si>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</si>
  <si>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</si>
  <si>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</si>
  <si>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</si>
  <si>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</si>
  <si>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</si>
  <si>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</si>
  <si>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</si>
  <si>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</si>
  <si>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</si>
  <si>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</si>
  <si>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</si>
  <si>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</si>
  <si>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</si>
  <si>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</si>
  <si>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</si>
  <si>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</si>
  <si>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</si>
  <si>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</si>
  <si>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</si>
  <si>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</si>
  <si>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</si>
  <si>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</si>
  <si>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</si>
  <si>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</si>
  <si>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</si>
  <si>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</si>
  <si>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</si>
  <si>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</si>
  <si>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</si>
  <si>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</si>
  <si>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</si>
  <si>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</si>
  <si>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</si>
  <si>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</si>
  <si>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</si>
  <si>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</si>
  <si>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</si>
  <si>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</si>
  <si>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</si>
  <si>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</si>
  <si>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</si>
  <si>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</si>
  <si>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</si>
  <si>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</si>
  <si>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</si>
  <si>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</si>
  <si>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</si>
  <si>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</si>
  <si>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</si>
  <si>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</si>
  <si>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</si>
  <si>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</si>
  <si>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</si>
  <si>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</si>
  <si>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</si>
  <si>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</si>
  <si>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</si>
  <si>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</si>
  <si>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</si>
  <si>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</si>
  <si>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</si>
  <si>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</si>
  <si>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</si>
  <si>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</si>
  <si>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</si>
  <si>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</si>
  <si>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</si>
  <si>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</si>
  <si>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</si>
  <si>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</si>
  <si>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</si>
  <si>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</si>
  <si>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</si>
  <si>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</si>
  <si>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</si>
  <si>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</si>
  <si>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</si>
  <si>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</si>
  <si>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</si>
  <si>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</si>
  <si>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</si>
  <si>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</si>
  <si>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</si>
  <si>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</si>
  <si>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</si>
  <si>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</si>
  <si>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</si>
  <si>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</si>
  <si>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</si>
  <si>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</si>
  <si>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</si>
  <si>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</si>
  <si>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</si>
  <si>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</si>
  <si>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</si>
  <si>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</si>
  <si>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</si>
  <si>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</si>
  <si>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</si>
  <si>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</si>
  <si>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</si>
  <si>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</si>
  <si>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</si>
  <si>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</si>
  <si>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</si>
  <si>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</si>
  <si>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</si>
  <si>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</si>
  <si>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</si>
  <si>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</si>
  <si>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</si>
  <si>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</si>
  <si>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</si>
  <si>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</si>
  <si>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</si>
  <si>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</si>
  <si>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</si>
  <si>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</si>
  <si>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</si>
  <si>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</si>
  <si>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</si>
  <si>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</si>
  <si>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</si>
  <si>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</si>
  <si>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</si>
  <si>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</si>
  <si>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</si>
  <si>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</si>
  <si>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</si>
  <si>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</si>
  <si>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</si>
  <si>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</si>
  <si>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</si>
  <si>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</si>
  <si>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</si>
  <si>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</si>
  <si>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</si>
  <si>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</si>
  <si>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</si>
  <si>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</si>
  <si>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</si>
  <si>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</si>
  <si>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</si>
  <si>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</si>
  <si>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</si>
  <si>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</si>
  <si>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</si>
  <si>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</si>
  <si>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</si>
  <si>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</si>
  <si>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</si>
  <si>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</si>
  <si>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</si>
  <si>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</si>
  <si>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</si>
  <si>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</si>
  <si>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</si>
  <si>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</si>
  <si>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</si>
  <si>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</si>
  <si>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</si>
  <si>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</si>
  <si>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</si>
  <si>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</si>
  <si>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</si>
  <si>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</si>
  <si>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</si>
  <si>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</si>
  <si>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</si>
  <si>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</si>
  <si>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</si>
  <si>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</si>
  <si>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</si>
  <si>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</si>
  <si>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</si>
  <si>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</si>
  <si>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</si>
  <si>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</si>
  <si>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</si>
  <si>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</si>
  <si>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</si>
  <si>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</si>
  <si>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</si>
  <si>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</si>
  <si>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</si>
  <si>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</si>
  <si>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</si>
  <si>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</si>
  <si>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</si>
  <si>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</si>
  <si>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</si>
  <si>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</si>
  <si>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</si>
  <si>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</si>
  <si>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</si>
  <si>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</si>
  <si>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</si>
  <si>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</si>
  <si>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</si>
  <si>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</si>
  <si>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</si>
  <si>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</si>
  <si>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</si>
  <si>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</si>
  <si>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</si>
  <si>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</si>
  <si>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</si>
  <si>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</si>
  <si>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</si>
  <si>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</si>
  <si>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</si>
  <si>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</si>
  <si>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</si>
  <si>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</si>
  <si>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</si>
  <si>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</si>
  <si>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</si>
  <si>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</si>
  <si>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</si>
  <si>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</si>
  <si>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</si>
  <si>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</si>
  <si>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</si>
  <si>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</si>
  <si>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</si>
  <si>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</si>
  <si>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</si>
  <si>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</si>
  <si>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</si>
  <si>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</si>
  <si>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</si>
  <si>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</si>
  <si>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</si>
  <si>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</si>
  <si>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</si>
  <si>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</si>
  <si>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</si>
  <si>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</si>
  <si>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</si>
  <si>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</si>
  <si>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</si>
  <si>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</si>
  <si>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</si>
  <si>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</si>
  <si>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</si>
  <si>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</si>
  <si>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</si>
  <si>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</si>
  <si>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</si>
  <si>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</si>
  <si>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</si>
  <si>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</si>
  <si>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</si>
  <si>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</si>
  <si>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</si>
  <si>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</si>
  <si>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</si>
  <si>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</si>
  <si>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</si>
  <si>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</si>
  <si>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</si>
  <si>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</si>
  <si>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</si>
  <si>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</si>
  <si>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</si>
  <si>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</si>
  <si>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</si>
  <si>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</si>
  <si>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</si>
  <si>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</si>
  <si>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</si>
  <si>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</si>
  <si>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</si>
  <si>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</si>
  <si>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</si>
  <si>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</si>
  <si>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</si>
  <si>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</si>
  <si>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</si>
  <si>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</si>
  <si>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</si>
  <si>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</si>
  <si>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</si>
  <si>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</si>
  <si>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</si>
  <si>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</si>
  <si>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</si>
  <si>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</si>
  <si>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</si>
  <si>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</si>
  <si>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</si>
  <si>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</si>
  <si>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</si>
  <si>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</si>
  <si>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</si>
  <si>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</si>
  <si>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</si>
  <si>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</si>
  <si>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</si>
  <si>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</si>
  <si>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</si>
  <si>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</si>
  <si>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</si>
  <si>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</si>
  <si>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</si>
  <si>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</si>
  <si>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</si>
  <si>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</si>
  <si>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</si>
  <si>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</si>
  <si>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</si>
  <si>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</si>
  <si>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</si>
  <si>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</si>
  <si>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</si>
  <si>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</si>
  <si>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</si>
  <si>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</si>
  <si>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</si>
  <si>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</si>
  <si>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</si>
  <si>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</si>
  <si>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</si>
  <si>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</si>
  <si>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</si>
  <si>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</si>
  <si>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</si>
  <si>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</si>
  <si>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</si>
  <si>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</si>
  <si>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</si>
  <si>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</si>
  <si>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</si>
  <si>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</si>
  <si>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</si>
  <si>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</si>
  <si>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</si>
  <si>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</si>
  <si>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</si>
  <si>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</si>
  <si>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</si>
  <si>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</si>
  <si>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</si>
  <si>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</si>
  <si>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</si>
  <si>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</si>
  <si>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</si>
  <si>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</si>
  <si>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</si>
  <si>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</si>
  <si>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</si>
  <si>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</si>
  <si>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</si>
  <si>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</si>
  <si>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</si>
  <si>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</si>
  <si>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</si>
  <si>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</si>
  <si>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</si>
  <si>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</si>
  <si>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</si>
  <si>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</si>
  <si>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</si>
  <si>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</si>
  <si>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</si>
  <si>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</si>
  <si>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</si>
  <si>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</si>
  <si>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</si>
  <si>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</si>
  <si>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</si>
  <si>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</si>
  <si>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</si>
  <si>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</si>
  <si>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</si>
  <si>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</si>
  <si>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</si>
  <si>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</si>
  <si>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</si>
  <si>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</si>
  <si>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</si>
  <si>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</si>
  <si>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</si>
  <si>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</si>
  <si>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</si>
  <si>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</si>
  <si>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</si>
  <si>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</si>
  <si>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</si>
  <si>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</si>
  <si>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</si>
  <si>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</si>
  <si>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</si>
  <si>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</si>
  <si>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</si>
  <si>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</si>
  <si>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</si>
  <si>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</si>
  <si>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</si>
  <si>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</si>
  <si>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</si>
  <si>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</si>
  <si>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</si>
  <si>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</si>
  <si>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</si>
  <si>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</si>
  <si>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</si>
  <si>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</si>
  <si>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</si>
  <si>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</si>
  <si>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</si>
  <si>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</si>
  <si>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</si>
  <si>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</si>
  <si>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</si>
  <si>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</si>
  <si>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</si>
  <si>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</si>
  <si>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</si>
  <si>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</si>
  <si>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</si>
  <si>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</si>
  <si>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</si>
  <si>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</si>
  <si>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</si>
  <si>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</si>
  <si>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</si>
  <si>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</si>
  <si>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</si>
  <si>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</si>
  <si>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</si>
  <si>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</si>
  <si>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</si>
  <si>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</si>
  <si>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</si>
  <si>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</si>
  <si>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</si>
  <si>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</si>
  <si>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</si>
  <si>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</si>
  <si>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</si>
  <si>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</si>
  <si>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</si>
  <si>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</si>
  <si>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</si>
  <si>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</si>
  <si>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</si>
  <si>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</si>
  <si>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</si>
  <si>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</si>
  <si>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</si>
  <si>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</si>
  <si>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</si>
  <si>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</si>
  <si>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</si>
  <si>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</si>
  <si>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</si>
  <si>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</si>
  <si>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</si>
  <si>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</si>
  <si>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</si>
  <si>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</si>
  <si>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</si>
  <si>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</si>
  <si>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</si>
  <si>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</si>
  <si>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</si>
  <si>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</si>
  <si>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</si>
  <si>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</si>
  <si>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</si>
  <si>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</si>
  <si>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</si>
  <si>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</si>
  <si>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</si>
  <si>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</si>
  <si>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</si>
  <si>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</si>
  <si>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</si>
  <si>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</si>
  <si>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</si>
  <si>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</si>
  <si>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</si>
  <si>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</si>
  <si>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</si>
  <si>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</si>
  <si>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</si>
  <si>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</si>
  <si>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</si>
  <si>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</si>
  <si>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</si>
  <si>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</si>
  <si>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</si>
  <si>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</si>
  <si>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</si>
  <si>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</si>
  <si>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</si>
  <si>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</si>
  <si>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</si>
  <si>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</si>
  <si>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</si>
  <si>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</si>
  <si>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</si>
  <si>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</si>
  <si>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</si>
  <si>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</si>
  <si>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</si>
  <si>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</si>
  <si>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</si>
  <si>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</si>
  <si>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</si>
  <si>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</si>
  <si>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</si>
  <si>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</si>
  <si>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</si>
  <si>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</si>
  <si>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</si>
  <si>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</si>
  <si>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</si>
  <si>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</si>
  <si>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</si>
  <si>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</si>
  <si>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</si>
  <si>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</si>
  <si>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</si>
  <si>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</si>
  <si>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</si>
  <si>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</si>
  <si>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</si>
  <si>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</si>
  <si>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</si>
  <si>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</si>
  <si>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</si>
  <si>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</si>
  <si>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</si>
  <si>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</si>
  <si>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</si>
  <si>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</si>
  <si>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</si>
  <si>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</si>
  <si>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</si>
  <si>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</si>
  <si>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</si>
  <si>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</si>
  <si>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</si>
  <si>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</si>
  <si>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</si>
  <si>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</si>
  <si>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</si>
  <si>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</si>
  <si>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</si>
  <si>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</si>
  <si>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</si>
  <si>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</si>
  <si>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</si>
  <si>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</si>
  <si>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</si>
  <si>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</si>
  <si>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</si>
  <si>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</si>
  <si>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</si>
  <si>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</si>
  <si>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</si>
  <si>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</si>
  <si>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</si>
  <si>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</si>
  <si>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</si>
  <si>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</si>
  <si>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</si>
  <si>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</si>
  <si>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</si>
  <si>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</si>
  <si>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</si>
  <si>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</si>
  <si>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</si>
  <si>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</si>
  <si>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</si>
  <si>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</si>
  <si>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</si>
  <si>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</si>
  <si>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</si>
  <si>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</si>
  <si>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</si>
  <si>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</si>
  <si>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</si>
  <si>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</si>
  <si>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</si>
  <si>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</si>
  <si>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</si>
  <si>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</si>
  <si>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</si>
  <si>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</si>
  <si>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</si>
  <si>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</si>
  <si>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</si>
  <si>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</si>
  <si>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</si>
  <si>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</si>
  <si>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</si>
  <si>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</si>
  <si>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</si>
  <si>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</si>
  <si>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</si>
  <si>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</si>
  <si>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</si>
  <si>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</si>
  <si>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</si>
  <si>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</si>
  <si>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</si>
  <si>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</si>
  <si>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</si>
  <si>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</si>
  <si>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</si>
  <si>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</si>
  <si>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</si>
  <si>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</si>
  <si>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</si>
  <si>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</si>
  <si>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</si>
  <si>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</si>
  <si>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</si>
  <si>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</si>
  <si>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</si>
  <si>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</si>
  <si>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</si>
  <si>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</si>
  <si>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</si>
  <si>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</si>
  <si>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</si>
  <si>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</si>
  <si>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</si>
  <si>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</si>
  <si>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</si>
  <si>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</si>
  <si>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</si>
  <si>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</si>
  <si>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</si>
  <si>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</si>
  <si>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</si>
  <si>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</si>
  <si>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</si>
  <si>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</si>
  <si>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</si>
  <si>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</si>
  <si>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</si>
  <si>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</si>
  <si>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</si>
  <si>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</si>
  <si>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</si>
  <si>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</si>
  <si>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</si>
  <si>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</si>
  <si>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</si>
  <si>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</si>
  <si>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</si>
  <si>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</si>
  <si>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</si>
  <si>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</si>
  <si>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</si>
  <si>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</si>
  <si>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</si>
  <si>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</si>
  <si>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</si>
  <si>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</si>
  <si>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</si>
  <si>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</si>
  <si>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</si>
  <si>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</si>
  <si>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</si>
  <si>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</si>
  <si>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</si>
  <si>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</si>
  <si>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</si>
  <si>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</si>
  <si>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</si>
  <si>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</si>
  <si>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</si>
  <si>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</si>
  <si>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</si>
  <si>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</si>
  <si>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</si>
  <si>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</si>
  <si>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</si>
  <si>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</si>
  <si>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</si>
  <si>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</si>
  <si>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</si>
  <si>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</si>
  <si>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</si>
  <si>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</si>
  <si>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</si>
  <si>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</si>
  <si>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</si>
  <si>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</si>
  <si>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</si>
  <si>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</si>
  <si>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</si>
  <si>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</si>
  <si>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</si>
  <si>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</si>
  <si>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</si>
  <si>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</si>
  <si>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</si>
  <si>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</si>
  <si>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</si>
  <si>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</si>
  <si>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</si>
  <si>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</si>
  <si>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</si>
  <si>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</si>
  <si>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</si>
  <si>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</si>
  <si>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</si>
  <si>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</si>
  <si>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</si>
  <si>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</si>
  <si>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</si>
  <si>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</si>
  <si>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</si>
  <si>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</si>
  <si>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</si>
  <si>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</si>
  <si>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</si>
  <si>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</si>
  <si>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</si>
  <si>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</si>
  <si>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</si>
  <si>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</si>
  <si>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</si>
  <si>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</si>
  <si>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</si>
  <si>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</si>
  <si>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</si>
  <si>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</si>
  <si>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</si>
  <si>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</si>
  <si>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</si>
  <si>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</si>
  <si>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</si>
  <si>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</si>
  <si>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</si>
  <si>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</si>
  <si>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</si>
  <si>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</si>
  <si>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</si>
  <si>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</si>
  <si>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</si>
  <si>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</si>
  <si>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</si>
  <si>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</si>
  <si>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</si>
  <si>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</si>
  <si>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</si>
  <si>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</si>
  <si>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</si>
  <si>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</si>
  <si>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</si>
  <si>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</si>
  <si>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</si>
  <si>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</si>
  <si>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</si>
  <si>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</si>
  <si>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</si>
  <si>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</si>
  <si>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</si>
  <si>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</si>
  <si>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</si>
  <si>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</si>
  <si>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</si>
  <si>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</si>
  <si>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</si>
  <si>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</si>
  <si>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</si>
  <si>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</si>
  <si>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</si>
  <si>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</si>
  <si>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</si>
  <si>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</si>
  <si>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</si>
  <si>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</si>
  <si>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</si>
  <si>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</si>
  <si>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</si>
  <si>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</si>
  <si>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</si>
  <si>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</si>
  <si>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</si>
  <si>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</si>
  <si>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</si>
  <si>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</si>
  <si>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</si>
  <si>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</si>
  <si>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</si>
  <si>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</si>
  <si>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</si>
  <si>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</si>
  <si>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</si>
  <si>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</si>
  <si>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</si>
  <si>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</si>
  <si>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</si>
  <si>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</si>
  <si>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</si>
  <si>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</si>
  <si>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</si>
  <si>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</si>
  <si>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</si>
  <si>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</si>
  <si>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</si>
  <si>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</si>
  <si>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</si>
  <si>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</si>
  <si>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</si>
  <si>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</si>
  <si>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</si>
  <si>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</si>
  <si>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</si>
  <si>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</si>
  <si>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</si>
  <si>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</si>
  <si>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</si>
  <si>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</si>
  <si>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</si>
  <si>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</si>
  <si>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</si>
  <si>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</si>
  <si>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</si>
  <si>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</si>
  <si>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</si>
  <si>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</si>
  <si>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</si>
  <si>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</si>
  <si>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</si>
  <si>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</si>
  <si>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</si>
  <si>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</si>
  <si>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</si>
  <si>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</si>
  <si>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</si>
  <si>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</si>
  <si>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</si>
  <si>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</si>
  <si>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</si>
  <si>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</si>
  <si>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</si>
  <si>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</si>
  <si>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</si>
  <si>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</si>
  <si>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</si>
  <si>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</si>
  <si>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</si>
  <si>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</si>
  <si>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</si>
  <si>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</si>
  <si>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</si>
  <si>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</si>
  <si>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</si>
  <si>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</si>
  <si>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</si>
  <si>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</si>
  <si>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</si>
  <si>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</si>
  <si>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</si>
  <si>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</si>
  <si>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</si>
  <si>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</si>
  <si>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</si>
  <si>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</si>
  <si>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</si>
  <si>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</si>
  <si>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</si>
  <si>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</si>
  <si>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</si>
  <si>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</si>
  <si>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</si>
  <si>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</si>
  <si>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</si>
  <si>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</si>
  <si>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</si>
  <si>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</si>
  <si>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</si>
  <si>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</si>
  <si>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</si>
  <si>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</si>
  <si>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</si>
  <si>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</si>
  <si>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</si>
  <si>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</si>
  <si>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</si>
  <si>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</si>
  <si>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</si>
  <si>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</si>
  <si>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</si>
  <si>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</si>
  <si>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</si>
  <si>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</si>
  <si>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</si>
  <si>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</si>
  <si>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</si>
  <si>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</si>
  <si>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</si>
  <si>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</si>
  <si>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</si>
  <si>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</si>
  <si>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</si>
  <si>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</si>
  <si>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</si>
  <si>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</si>
  <si>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</si>
  <si>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</si>
  <si>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</si>
  <si>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</si>
  <si>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</si>
  <si>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</si>
  <si>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</si>
  <si>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</si>
  <si>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</si>
  <si>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</si>
  <si>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</si>
  <si>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</si>
  <si>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</si>
  <si>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</si>
  <si>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</si>
  <si>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</si>
  <si>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</si>
  <si>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</si>
  <si>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</si>
  <si>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</si>
  <si>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</si>
  <si>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</si>
  <si>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</si>
  <si>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</si>
  <si>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</si>
  <si>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</si>
  <si>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</si>
  <si>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</si>
  <si>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</si>
  <si>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</si>
  <si>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</si>
  <si>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</si>
  <si>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</si>
  <si>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</si>
  <si>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</si>
  <si>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</si>
  <si>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</si>
  <si>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</si>
  <si>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</si>
  <si>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</si>
  <si>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</si>
  <si>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</si>
  <si>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</si>
  <si>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</si>
  <si>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</si>
  <si>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</si>
  <si>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</si>
  <si>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</si>
  <si>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</si>
  <si>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</si>
  <si>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</si>
  <si>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</si>
  <si>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</si>
  <si>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</si>
  <si>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</si>
  <si>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</si>
  <si>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</si>
  <si>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</si>
  <si>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</si>
  <si>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</si>
  <si>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</si>
  <si>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</si>
  <si>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</si>
  <si>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</si>
  <si>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</si>
  <si>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</si>
  <si>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</si>
  <si>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</si>
  <si>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</si>
  <si>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</si>
  <si>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</si>
  <si>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</si>
  <si>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</si>
  <si>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</si>
  <si>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</si>
  <si>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</si>
  <si>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</si>
  <si>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</si>
  <si>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</si>
  <si>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</si>
  <si>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</si>
  <si>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</si>
  <si>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</si>
  <si>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</si>
  <si>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</si>
  <si>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</si>
  <si>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</si>
  <si>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</si>
  <si>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</si>
  <si>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</si>
  <si>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</si>
  <si>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</si>
  <si>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</si>
  <si>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</si>
  <si>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</si>
  <si>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</si>
  <si>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</si>
  <si>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</si>
  <si>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</si>
  <si>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</si>
  <si>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</si>
  <si>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</si>
  <si>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</si>
  <si>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</si>
  <si>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</si>
  <si>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</si>
  <si>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</si>
  <si>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</si>
  <si>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</si>
  <si>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</si>
  <si>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</si>
  <si>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</si>
  <si>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</si>
  <si>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</si>
  <si>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</si>
  <si>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</si>
  <si>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</si>
  <si>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</si>
  <si>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</si>
  <si>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</si>
  <si>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</si>
  <si>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</si>
  <si>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</si>
  <si>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</si>
  <si>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</si>
  <si>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</si>
  <si>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</si>
  <si>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</si>
  <si>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</si>
  <si>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</si>
  <si>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</si>
  <si>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</si>
  <si>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</si>
  <si>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</si>
  <si>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</si>
  <si>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</si>
  <si>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</si>
  <si>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</si>
  <si>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</si>
  <si>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</si>
  <si>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</si>
  <si>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</si>
  <si>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</si>
  <si>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</si>
  <si>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</si>
  <si>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</si>
  <si>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</si>
  <si>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</si>
  <si>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</si>
  <si>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</si>
  <si>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</si>
  <si>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</si>
  <si>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</si>
  <si>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</si>
  <si>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</si>
  <si>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</si>
  <si>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</si>
  <si>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</si>
  <si>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</si>
  <si>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</si>
  <si>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</si>
  <si>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</si>
  <si>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</si>
  <si>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</si>
  <si>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</si>
  <si>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</si>
  <si>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</si>
  <si>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</si>
  <si>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</si>
  <si>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</si>
  <si>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</si>
  <si>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</si>
  <si>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</si>
  <si>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</si>
  <si>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</si>
  <si>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</si>
  <si>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</si>
  <si>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</si>
  <si>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</si>
  <si>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</si>
  <si>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</si>
  <si>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</si>
  <si>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</si>
  <si>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</si>
  <si>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</si>
  <si>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</si>
  <si>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</si>
  <si>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</si>
  <si>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</si>
  <si>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</si>
  <si>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</si>
  <si>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</si>
  <si>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</si>
  <si>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</si>
  <si>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</si>
  <si>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</si>
  <si>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</si>
  <si>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</si>
  <si>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</si>
  <si>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</si>
  <si>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</si>
  <si>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</si>
  <si>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</si>
  <si>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</si>
  <si>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</si>
  <si>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</si>
  <si>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</si>
  <si>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</si>
  <si>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</si>
  <si>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</si>
  <si>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</si>
  <si>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</si>
  <si>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</si>
  <si>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</si>
  <si>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</si>
  <si>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</si>
  <si>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</si>
  <si>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</si>
  <si>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</si>
  <si>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</si>
  <si>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</si>
  <si>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</si>
  <si>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</si>
  <si>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</si>
  <si>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</si>
  <si>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</si>
  <si>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</si>
  <si>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</si>
  <si>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</si>
  <si>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</si>
  <si>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</si>
  <si>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</si>
  <si>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</si>
  <si>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</si>
  <si>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</si>
  <si>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</si>
  <si>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</si>
  <si>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</si>
  <si>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</si>
  <si>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</si>
  <si>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</si>
  <si>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</si>
  <si>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</si>
  <si>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</si>
  <si>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</si>
  <si>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</si>
  <si>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</si>
  <si>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</si>
  <si>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</si>
  <si>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</si>
  <si>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</si>
  <si>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</si>
  <si>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</si>
  <si>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</si>
  <si>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</si>
  <si>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</si>
  <si>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</si>
  <si>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</si>
  <si>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</si>
  <si>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</si>
  <si>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</si>
  <si>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</si>
  <si>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</si>
  <si>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</si>
  <si>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</si>
  <si>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</si>
  <si>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</si>
  <si>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</si>
  <si>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</si>
  <si>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</si>
  <si>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</si>
  <si>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</si>
  <si>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</si>
  <si>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</si>
  <si>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</si>
  <si>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</si>
  <si>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</si>
  <si>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</si>
  <si>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</si>
  <si>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</si>
  <si>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</si>
  <si>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</si>
  <si>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</si>
  <si>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</si>
  <si>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</si>
  <si>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</si>
  <si>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</si>
  <si>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</si>
  <si>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</si>
  <si>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</si>
  <si>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</si>
  <si>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</si>
  <si>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</si>
  <si>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</si>
  <si>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</si>
  <si>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</si>
  <si>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</si>
  <si>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</si>
  <si>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</si>
  <si>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</si>
  <si>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</si>
  <si>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</si>
  <si>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</si>
  <si>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</si>
  <si>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</si>
  <si>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</si>
  <si>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</si>
  <si>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</si>
  <si>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</si>
  <si>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</si>
  <si>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</si>
  <si>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</si>
  <si>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</si>
  <si>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</si>
  <si>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</si>
  <si>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</si>
  <si>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</si>
  <si>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</si>
  <si>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</si>
  <si>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</si>
  <si>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</si>
  <si>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</si>
  <si>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</si>
  <si>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</si>
  <si>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</si>
  <si>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</si>
  <si>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</si>
  <si>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</si>
  <si>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</si>
  <si>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</si>
  <si>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</si>
  <si>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</si>
  <si>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</si>
  <si>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</si>
  <si>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</si>
  <si>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</si>
  <si>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</si>
  <si>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</si>
  <si>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</si>
  <si>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</si>
  <si>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</si>
  <si>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</si>
  <si>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</si>
  <si>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</si>
  <si>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</si>
  <si>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</si>
  <si>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</si>
  <si>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</si>
  <si>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</si>
  <si>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</si>
  <si>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</si>
  <si>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</si>
  <si>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</si>
  <si>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</si>
  <si>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</si>
  <si>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</si>
  <si>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</si>
  <si>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</si>
  <si>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</si>
  <si>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</si>
  <si>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</si>
  <si>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</si>
  <si>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</si>
  <si>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</si>
  <si>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</si>
  <si>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</si>
  <si>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</si>
  <si>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</si>
  <si>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</si>
  <si>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</si>
  <si>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</si>
  <si>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</si>
  <si>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</si>
  <si>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</si>
  <si>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</si>
  <si>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</si>
  <si>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</si>
  <si>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</si>
  <si>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</si>
  <si>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</si>
  <si>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</si>
  <si>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</si>
  <si>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</si>
  <si>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</si>
  <si>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</si>
  <si>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</si>
  <si>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</si>
  <si>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</si>
  <si>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</si>
  <si>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</si>
  <si>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</si>
  <si>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</si>
  <si>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</si>
  <si>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</si>
  <si>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</si>
  <si>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</si>
  <si>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</si>
  <si>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</si>
  <si>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</si>
  <si>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</si>
  <si>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</si>
  <si>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</si>
  <si>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</si>
  <si>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</si>
  <si>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</si>
  <si>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</si>
  <si>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</si>
  <si>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</si>
  <si>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</si>
  <si>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</si>
  <si>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</si>
  <si>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</si>
  <si>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</si>
  <si>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</si>
  <si>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</si>
  <si>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</si>
  <si>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</si>
  <si>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</si>
  <si>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</si>
  <si>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</si>
  <si>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</si>
  <si>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</si>
  <si>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</si>
  <si>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</si>
  <si>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</si>
  <si>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</si>
  <si>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</si>
  <si>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</si>
  <si>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</si>
  <si>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</si>
  <si>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</si>
  <si>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</si>
  <si>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</si>
  <si>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</si>
  <si>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</si>
  <si>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</si>
  <si>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</si>
  <si>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</si>
  <si>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</si>
  <si>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</si>
  <si>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</si>
  <si>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</si>
  <si>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</si>
  <si>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</si>
  <si>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</si>
  <si>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</si>
  <si>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</si>
  <si>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</si>
  <si>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</si>
  <si>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</si>
  <si>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</si>
  <si>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</si>
  <si>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</si>
  <si>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</si>
  <si>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</si>
  <si>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</si>
  <si>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</si>
  <si>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</si>
  <si>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</si>
  <si>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</si>
  <si>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</si>
  <si>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</si>
  <si>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</si>
  <si>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</si>
  <si>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</si>
  <si>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</si>
  <si>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</si>
  <si>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</si>
  <si>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</si>
  <si>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</si>
  <si>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</si>
  <si>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</si>
  <si>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</si>
  <si>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</si>
  <si>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</si>
  <si>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</si>
  <si>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</si>
  <si>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</si>
  <si>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</si>
  <si>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</si>
  <si>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</si>
  <si>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</si>
  <si>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</si>
  <si>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</si>
  <si>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</si>
  <si>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</si>
  <si>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</si>
  <si>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</si>
  <si>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</si>
  <si>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</si>
  <si>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</si>
  <si>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</si>
  <si>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</si>
  <si>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</si>
  <si>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</si>
  <si>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</si>
  <si>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</si>
  <si>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</si>
  <si>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</si>
  <si>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</si>
  <si>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</si>
  <si>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</si>
  <si>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</si>
  <si>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</si>
  <si>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</si>
  <si>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</si>
  <si>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</si>
  <si>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</si>
  <si>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</si>
  <si>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</si>
  <si>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</si>
  <si>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</si>
  <si>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</si>
  <si>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</si>
  <si>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</si>
  <si>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</si>
  <si>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</si>
  <si>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</si>
  <si>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</si>
  <si>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</si>
  <si>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</si>
  <si>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</si>
  <si>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</si>
  <si>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</si>
  <si>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</si>
  <si>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</si>
  <si>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</si>
  <si>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</si>
  <si>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</si>
  <si>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</si>
  <si>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</si>
  <si>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</si>
  <si>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</si>
  <si>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</si>
  <si>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</si>
  <si>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</si>
  <si>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</si>
  <si>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</si>
  <si>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</si>
  <si>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</si>
  <si>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</si>
  <si>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</si>
  <si>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</si>
  <si>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</si>
  <si>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</si>
  <si>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</si>
  <si>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</si>
  <si>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</si>
  <si>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</si>
  <si>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</si>
  <si>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</si>
  <si>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</si>
  <si>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</si>
  <si>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</si>
  <si>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</si>
  <si>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</si>
  <si>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</si>
  <si>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</si>
  <si>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</si>
  <si>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</si>
  <si>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</si>
  <si>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</si>
  <si>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</si>
  <si>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</si>
  <si>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</si>
  <si>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</si>
  <si>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</si>
  <si>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</si>
  <si>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</si>
  <si>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</si>
  <si>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</si>
  <si>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</si>
  <si>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</si>
  <si>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</si>
  <si>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</si>
  <si>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</si>
  <si>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</si>
  <si>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</si>
  <si>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</si>
  <si>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</si>
  <si>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</si>
  <si>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</si>
  <si>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</si>
  <si>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</si>
  <si>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</si>
  <si>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</si>
  <si>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</si>
  <si>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</si>
  <si>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</si>
  <si>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</si>
  <si>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</si>
  <si>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</si>
  <si>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</si>
  <si>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</si>
  <si>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</si>
  <si>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</si>
  <si>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</si>
  <si>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</si>
  <si>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</si>
  <si>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</si>
  <si>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</si>
  <si>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</si>
  <si>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</si>
  <si>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</si>
  <si>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</si>
  <si>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</si>
  <si>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</si>
  <si>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</si>
  <si>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</si>
  <si>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</si>
  <si>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</si>
  <si>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</si>
  <si>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</si>
  <si>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</si>
  <si>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</si>
  <si>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</si>
  <si>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</si>
  <si>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</si>
  <si>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</si>
  <si>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</si>
  <si>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</si>
  <si>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</si>
  <si>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</si>
  <si>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</si>
  <si>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</si>
  <si>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</si>
  <si>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</si>
  <si>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</si>
  <si>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</si>
  <si>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</si>
  <si>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</si>
  <si>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</si>
  <si>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</si>
  <si>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</si>
  <si>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</si>
  <si>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</si>
  <si>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</si>
  <si>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</si>
  <si>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</si>
  <si>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</si>
  <si>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</si>
  <si>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</si>
  <si>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</si>
  <si>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</si>
  <si>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</si>
  <si>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</si>
  <si>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</si>
  <si>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</si>
  <si>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</si>
  <si>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</si>
  <si>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</si>
  <si>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</si>
  <si>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</si>
  <si>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</si>
  <si>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</si>
  <si>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</si>
  <si>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</si>
  <si>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</si>
  <si>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</si>
  <si>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</si>
  <si>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</si>
  <si>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</si>
  <si>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</si>
  <si>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</si>
  <si>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</si>
  <si>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</si>
  <si>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</si>
  <si>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</si>
  <si>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</si>
  <si>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</si>
  <si>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</si>
  <si>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</si>
  <si>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</si>
  <si>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</si>
  <si>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</si>
  <si>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</si>
  <si>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</si>
  <si>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</si>
  <si>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</si>
  <si>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</si>
  <si>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</si>
  <si>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</si>
  <si>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</si>
  <si>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</si>
  <si>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</si>
  <si>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</si>
  <si>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</si>
  <si>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</si>
  <si>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</si>
  <si>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</si>
  <si>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</si>
  <si>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</si>
  <si>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</si>
  <si>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</si>
  <si>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</si>
  <si>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</si>
  <si>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</si>
  <si>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</si>
  <si>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</si>
  <si>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</si>
  <si>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</si>
  <si>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</si>
  <si>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</si>
  <si>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</si>
  <si>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</si>
  <si>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</si>
  <si>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</si>
  <si>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</si>
  <si>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</si>
  <si>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</si>
  <si>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</si>
  <si>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</si>
  <si>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</si>
  <si>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</si>
  <si>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</si>
  <si>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</si>
  <si>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</si>
  <si>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</si>
  <si>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</si>
  <si>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</si>
  <si>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</si>
  <si>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</si>
  <si>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</si>
  <si>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</si>
  <si>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</si>
  <si>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</si>
  <si>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</si>
  <si>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</si>
  <si>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</si>
  <si>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</si>
  <si>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</si>
  <si>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</si>
  <si>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</si>
  <si>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</si>
  <si>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</si>
  <si>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</si>
  <si>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</si>
  <si>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</si>
  <si>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</si>
  <si>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</si>
  <si>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</si>
  <si>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</si>
  <si>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</si>
  <si>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</si>
  <si>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</si>
  <si>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</si>
  <si>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</si>
  <si>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</si>
  <si>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</si>
  <si>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</si>
  <si>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</si>
  <si>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</si>
  <si>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</si>
  <si>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</si>
  <si>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</si>
  <si>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</si>
  <si>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</si>
  <si>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</si>
  <si>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</si>
  <si>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</si>
  <si>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</si>
  <si>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</si>
  <si>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</si>
  <si>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</si>
  <si>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</si>
  <si>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</si>
  <si>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</si>
  <si>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</si>
  <si>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</si>
  <si>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</si>
  <si>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</si>
  <si>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</si>
  <si>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</si>
  <si>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</si>
  <si>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</si>
  <si>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</si>
  <si>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</si>
  <si>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</si>
  <si>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</si>
  <si>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</si>
  <si>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</si>
  <si>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</si>
  <si>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</si>
  <si>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</si>
  <si>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</si>
  <si>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</si>
  <si>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</si>
  <si>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</si>
  <si>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</si>
  <si>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</si>
  <si>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</si>
  <si>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</si>
  <si>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</si>
  <si>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</si>
  <si>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</si>
  <si>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</si>
  <si>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</si>
  <si>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</si>
  <si>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</si>
  <si>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</si>
  <si>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</si>
  <si>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</si>
  <si>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</si>
  <si>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</si>
  <si>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</si>
  <si>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</si>
  <si>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</si>
  <si>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</si>
  <si>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</si>
  <si>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</si>
  <si>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</si>
  <si>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</si>
  <si>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</si>
  <si>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</si>
  <si>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</si>
  <si>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</si>
  <si>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</si>
  <si>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</si>
  <si>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</si>
  <si>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</si>
  <si>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</si>
  <si>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</si>
  <si>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</si>
  <si>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</si>
  <si>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</si>
  <si>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</si>
  <si>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</si>
  <si>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</si>
  <si>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</si>
  <si>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</si>
  <si>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</si>
  <si>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</si>
  <si>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</si>
  <si>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</si>
  <si>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</si>
  <si>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</si>
  <si>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</si>
  <si>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</si>
  <si>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</si>
  <si>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</si>
  <si>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</si>
  <si>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</si>
  <si>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</si>
  <si>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</si>
  <si>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</si>
  <si>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</si>
  <si>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</si>
  <si>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</si>
  <si>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</si>
  <si>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</si>
  <si>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</si>
  <si>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</si>
  <si>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</si>
  <si>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</si>
  <si>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</si>
  <si>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</si>
  <si>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</si>
  <si>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</si>
  <si>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</si>
  <si>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</si>
  <si>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</si>
  <si>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</si>
  <si>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</si>
  <si>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</si>
  <si>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</si>
  <si>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</si>
  <si>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</si>
  <si>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</si>
  <si>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</si>
  <si>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</si>
  <si>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</si>
  <si>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</si>
  <si>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</si>
  <si>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</si>
  <si>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</si>
  <si>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</si>
  <si>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</si>
  <si>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</si>
  <si>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</si>
  <si>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</si>
  <si>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</si>
  <si>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</si>
  <si>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</si>
  <si>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</si>
  <si>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</si>
  <si>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</si>
  <si>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</si>
  <si>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</si>
  <si>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</si>
  <si>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</si>
  <si>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</si>
  <si>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</si>
  <si>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</si>
  <si>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</si>
  <si>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</si>
  <si>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</si>
  <si>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</si>
  <si>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</si>
  <si>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</si>
  <si>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</si>
  <si>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</si>
  <si>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</si>
  <si>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</si>
  <si>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</si>
  <si>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</si>
  <si>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</si>
  <si>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</si>
  <si>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</si>
  <si>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</si>
  <si>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</si>
  <si>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</si>
  <si>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</si>
  <si>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</si>
  <si>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</si>
  <si>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</si>
  <si>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</si>
  <si>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</si>
  <si>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</si>
  <si>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</si>
  <si>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</si>
  <si>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</si>
  <si>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</si>
  <si>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</si>
  <si>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</si>
  <si>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</si>
  <si>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</si>
  <si>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</si>
  <si>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</si>
  <si>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</si>
  <si>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</si>
  <si>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</si>
  <si>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</si>
  <si>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</si>
  <si>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</si>
  <si>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</si>
  <si>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</si>
  <si>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</si>
  <si>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</si>
  <si>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</si>
  <si>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</si>
  <si>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</si>
  <si>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</si>
  <si>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</si>
  <si>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</si>
  <si>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</si>
  <si>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</si>
  <si>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</si>
  <si>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</si>
  <si>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</si>
  <si>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</si>
  <si>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</si>
  <si>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</si>
  <si>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</si>
  <si>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</si>
  <si>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</si>
  <si>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</si>
  <si>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</si>
  <si>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</si>
  <si>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</si>
  <si>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</si>
  <si>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</si>
  <si>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</si>
  <si>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</si>
  <si>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</si>
  <si>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</si>
  <si>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</si>
  <si>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</si>
  <si>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</si>
  <si>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</si>
  <si>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</si>
  <si>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</si>
  <si>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</si>
  <si>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</si>
  <si>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</si>
  <si>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</si>
  <si>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</si>
  <si>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</si>
  <si>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</si>
  <si>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</si>
  <si>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</si>
  <si>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</si>
  <si>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</si>
  <si>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</si>
  <si>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</si>
  <si>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</si>
  <si>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</si>
  <si>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</si>
  <si>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</si>
  <si>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</si>
  <si>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</si>
  <si>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</si>
  <si>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</si>
  <si>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</si>
  <si>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</si>
  <si>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</si>
  <si>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</si>
  <si>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</si>
  <si>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</si>
  <si>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</si>
  <si>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</si>
  <si>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</si>
  <si>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</si>
  <si>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</si>
  <si>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</si>
  <si>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</si>
  <si>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</si>
  <si>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</si>
  <si>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</si>
  <si>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</si>
  <si>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</si>
  <si>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</si>
  <si>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</si>
  <si>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</si>
  <si>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</si>
  <si>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</si>
  <si>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</si>
  <si>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</si>
  <si>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</si>
  <si>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</si>
  <si>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</si>
  <si>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</si>
  <si>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</si>
  <si>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</si>
  <si>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</si>
  <si>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</si>
  <si>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</si>
  <si>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</si>
  <si>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</si>
  <si>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</si>
  <si>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</si>
  <si>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</si>
  <si>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</si>
  <si>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</si>
  <si>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</si>
  <si>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</si>
  <si>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</si>
  <si>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</si>
  <si>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</si>
  <si>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</si>
  <si>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</si>
  <si>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</si>
  <si>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</si>
  <si>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</si>
  <si>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</si>
  <si>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</si>
  <si>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</si>
  <si>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</si>
  <si>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</si>
  <si>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</si>
  <si>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</si>
  <si>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</si>
  <si>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</si>
  <si>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</si>
  <si>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</si>
  <si>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</si>
  <si>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</si>
  <si>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</si>
  <si>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</si>
  <si>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</si>
  <si>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</si>
  <si>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</si>
  <si>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</si>
  <si>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</si>
  <si>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</si>
  <si>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</si>
  <si>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</si>
  <si>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</si>
  <si>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</si>
  <si>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</si>
  <si>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</si>
  <si>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</si>
  <si>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</si>
  <si>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</si>
  <si>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</si>
  <si>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</si>
  <si>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</si>
  <si>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</si>
  <si>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</si>
  <si>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</si>
  <si>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</si>
  <si>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</si>
  <si>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</si>
  <si>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</si>
  <si>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</si>
  <si>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</si>
  <si>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</si>
  <si>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</si>
  <si>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</si>
  <si>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</si>
  <si>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</si>
  <si>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</si>
  <si>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</si>
  <si>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</si>
  <si>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</si>
  <si>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</si>
  <si>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</si>
  <si>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</si>
  <si>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</si>
  <si>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</si>
  <si>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</si>
  <si>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</si>
  <si>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</si>
  <si>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</si>
  <si>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</si>
  <si>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</si>
  <si>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</si>
  <si>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</si>
  <si>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</si>
  <si>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</si>
  <si>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</si>
  <si>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</si>
  <si>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</si>
  <si>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</si>
  <si>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</si>
  <si>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</si>
  <si>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</si>
  <si>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</si>
  <si>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</si>
  <si>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</si>
  <si>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</si>
  <si>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</si>
  <si>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</si>
  <si>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</si>
  <si>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</si>
  <si>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</si>
  <si>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</si>
  <si>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</si>
  <si>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</si>
  <si>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</si>
  <si>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</si>
  <si>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</si>
  <si>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</si>
  <si>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</si>
  <si>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</si>
  <si>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</si>
  <si>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</si>
  <si>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</si>
  <si>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</si>
  <si>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</si>
  <si>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</si>
  <si>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</si>
  <si>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</si>
  <si>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</si>
  <si>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</si>
  <si>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</si>
  <si>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</si>
  <si>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</si>
  <si>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</si>
  <si>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</si>
  <si>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</si>
  <si>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</si>
  <si>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</si>
  <si>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</si>
  <si>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</si>
  <si>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</si>
  <si>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</si>
  <si>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</si>
  <si>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</si>
  <si>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</si>
  <si>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</si>
  <si>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</si>
  <si>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</si>
  <si>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</si>
  <si>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</si>
  <si>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</si>
  <si>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</si>
  <si>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</si>
  <si>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</si>
  <si>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</si>
  <si>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</si>
  <si>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</si>
  <si>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</si>
  <si>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</si>
  <si>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</si>
  <si>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</si>
  <si>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</si>
  <si>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</si>
  <si>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</si>
  <si>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</si>
  <si>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</si>
  <si>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</si>
  <si>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</si>
  <si>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</si>
  <si>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</si>
  <si>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</si>
  <si>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</si>
  <si>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</si>
  <si>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</si>
  <si>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</si>
  <si>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</si>
  <si>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</si>
  <si>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</si>
  <si>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</si>
  <si>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</si>
  <si>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</si>
  <si>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</si>
  <si>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</si>
  <si>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</si>
  <si>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</si>
  <si>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</si>
  <si>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</si>
  <si>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</si>
  <si>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</si>
  <si>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</si>
  <si>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</si>
  <si>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</si>
  <si>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</si>
  <si>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</si>
  <si>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</si>
  <si>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</si>
  <si>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</si>
  <si>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</si>
  <si>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</si>
  <si>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</si>
  <si>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</si>
  <si>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</si>
  <si>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</si>
  <si>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</si>
  <si>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</si>
  <si>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</si>
  <si>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</si>
  <si>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</si>
  <si>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</si>
  <si>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</si>
  <si>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</si>
  <si>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</si>
  <si>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</si>
  <si>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</si>
  <si>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</si>
  <si>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</si>
  <si>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</si>
  <si>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</si>
  <si>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</si>
  <si>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</si>
  <si>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</si>
  <si>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</si>
  <si>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</si>
  <si>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</si>
  <si>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</si>
  <si>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</si>
  <si>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</si>
  <si>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</si>
  <si>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</si>
  <si>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</si>
  <si>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</si>
  <si>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</si>
  <si>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</si>
  <si>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</si>
  <si>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</si>
  <si>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</si>
  <si>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</si>
  <si>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</si>
  <si>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</si>
  <si>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</si>
  <si>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</si>
  <si>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</si>
  <si>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</si>
  <si>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</si>
  <si>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</si>
  <si>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</si>
  <si>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</si>
  <si>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</si>
  <si>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</si>
  <si>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</si>
  <si>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</si>
  <si>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</si>
  <si>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</si>
  <si>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</si>
  <si>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</si>
  <si>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</si>
  <si>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</si>
  <si>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</si>
  <si>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</si>
  <si>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</si>
  <si>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</si>
  <si>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</si>
  <si>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</si>
  <si>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</si>
  <si>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</si>
  <si>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</si>
  <si>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</si>
  <si>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</si>
  <si>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</si>
  <si>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</si>
  <si>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</si>
  <si>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</si>
  <si>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</si>
  <si>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</si>
  <si>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</si>
  <si>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</si>
  <si>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</si>
  <si>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</si>
  <si>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</si>
  <si>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</si>
  <si>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</si>
  <si>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</si>
  <si>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</si>
  <si>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</si>
  <si>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</si>
  <si>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</si>
  <si>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</si>
  <si>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</si>
  <si>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</si>
  <si>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</si>
  <si>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</si>
  <si>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</si>
  <si>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</si>
  <si>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</si>
  <si>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</si>
  <si>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</si>
  <si>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</si>
  <si>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</si>
  <si>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</si>
  <si>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</si>
  <si>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</si>
  <si>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</si>
  <si>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</si>
  <si>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</si>
  <si>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</si>
  <si>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</si>
  <si>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</si>
  <si>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</si>
  <si>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</si>
  <si>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</si>
  <si>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</si>
  <si>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</si>
  <si>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</si>
  <si>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</si>
  <si>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</si>
  <si>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</si>
  <si>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</si>
  <si>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</si>
  <si>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</si>
  <si>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</si>
  <si>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</si>
  <si>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</si>
  <si>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</si>
  <si>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</si>
  <si>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</si>
  <si>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</si>
  <si>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</si>
  <si>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</si>
  <si>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</si>
  <si>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</si>
  <si>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</si>
  <si>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</si>
  <si>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</si>
  <si>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</si>
  <si>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</si>
  <si>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</si>
  <si>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</si>
  <si>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</si>
  <si>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</si>
  <si>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</si>
  <si>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</si>
  <si>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</si>
  <si>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</si>
  <si>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</si>
  <si>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</si>
  <si>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</si>
  <si>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</si>
  <si>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</si>
  <si>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</si>
  <si>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</si>
  <si>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</si>
  <si>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</si>
  <si>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</si>
  <si>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</si>
  <si>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</si>
  <si>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</si>
  <si>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</si>
  <si>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</si>
  <si>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</si>
  <si>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</si>
  <si>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</si>
  <si>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</si>
  <si>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</si>
  <si>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</si>
  <si>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</si>
  <si>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</si>
  <si>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</si>
  <si>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</si>
  <si>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</si>
  <si>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</si>
  <si>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</si>
  <si>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</si>
  <si>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</si>
  <si>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</si>
  <si>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</si>
  <si>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</si>
  <si>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</si>
  <si>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</si>
  <si>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</si>
  <si>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</si>
  <si>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</si>
  <si>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</si>
  <si>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</si>
  <si>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</si>
  <si>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</si>
  <si>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</si>
  <si>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</si>
  <si>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</si>
  <si>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</si>
  <si>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</si>
  <si>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</si>
  <si>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</si>
  <si>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</si>
  <si>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</si>
  <si>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</si>
  <si>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</si>
  <si>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</si>
  <si>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</si>
  <si>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</si>
  <si>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</si>
  <si>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</si>
  <si>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</si>
  <si>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</si>
  <si>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</si>
  <si>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</si>
  <si>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</si>
  <si>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</si>
  <si>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</si>
  <si>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</si>
  <si>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</si>
  <si>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</si>
  <si>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</si>
  <si>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</si>
  <si>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</si>
  <si>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</si>
  <si>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</si>
  <si>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</si>
  <si>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</si>
  <si>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</si>
  <si>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</si>
  <si>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</si>
  <si>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</si>
  <si>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</si>
  <si>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</si>
  <si>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</si>
  <si>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</si>
  <si>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</si>
  <si>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</si>
  <si>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</si>
  <si>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</si>
  <si>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</si>
  <si>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</si>
  <si>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</si>
  <si>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</si>
  <si>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</si>
  <si>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</si>
  <si>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</si>
  <si>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</si>
  <si>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</si>
  <si>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</si>
  <si>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</si>
  <si>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</si>
  <si>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</si>
  <si>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</si>
  <si>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</si>
  <si>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</si>
  <si>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</si>
  <si>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</si>
  <si>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</si>
  <si>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</si>
  <si>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</si>
  <si>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</si>
  <si>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</si>
  <si>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</si>
  <si>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</si>
  <si>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</si>
  <si>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</si>
  <si>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</si>
  <si>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</si>
  <si>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</si>
  <si>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</si>
  <si>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</si>
  <si>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</si>
  <si>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</si>
  <si>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</si>
  <si>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</si>
  <si>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</si>
  <si>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</si>
  <si>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</si>
  <si>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</si>
  <si>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</si>
  <si>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</si>
  <si>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</si>
  <si>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</si>
  <si>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</si>
  <si>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</si>
  <si>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</si>
  <si>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</si>
  <si>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</si>
  <si>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</si>
  <si>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</si>
  <si>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</si>
  <si>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</si>
  <si>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</si>
  <si>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</si>
  <si>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</si>
  <si>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</si>
  <si>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</si>
  <si>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</si>
  <si>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</si>
  <si>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</si>
  <si>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</si>
  <si>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</si>
  <si>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</si>
  <si>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</si>
  <si>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</si>
  <si>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</si>
  <si>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</si>
  <si>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</si>
  <si>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</si>
  <si>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</si>
  <si>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</si>
  <si>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</si>
  <si>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</si>
  <si>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</si>
  <si>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</si>
  <si>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</si>
  <si>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</si>
  <si>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</si>
  <si>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</si>
  <si>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</si>
  <si>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</si>
  <si>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</si>
  <si>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</si>
  <si>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</si>
  <si>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</si>
  <si>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</si>
  <si>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</si>
  <si>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</si>
  <si>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</si>
  <si>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</si>
  <si>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</si>
  <si>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</si>
  <si>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</si>
  <si>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</si>
  <si>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</si>
  <si>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</si>
  <si>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</si>
  <si>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</si>
  <si>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</si>
  <si>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</si>
  <si>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</si>
  <si>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</si>
  <si>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</si>
  <si>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</si>
  <si>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</si>
  <si>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</si>
  <si>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</si>
  <si>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</si>
  <si>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</si>
  <si>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</si>
  <si>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</si>
  <si>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</si>
  <si>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</si>
  <si>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</si>
  <si>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</si>
  <si>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</si>
  <si>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</si>
  <si>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</si>
  <si>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</si>
  <si>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</si>
  <si>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</si>
  <si>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</si>
  <si>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</si>
  <si>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</si>
  <si>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</si>
  <si>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</si>
  <si>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</si>
  <si>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</si>
  <si>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</si>
  <si>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</si>
  <si>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</si>
  <si>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</si>
  <si>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</si>
  <si>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</si>
  <si>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</si>
  <si>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</si>
  <si>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</si>
  <si>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</si>
  <si>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</si>
  <si>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</si>
  <si>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</si>
  <si>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</si>
  <si>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</si>
  <si>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</si>
  <si>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</si>
  <si>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</si>
  <si>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</si>
  <si>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</si>
  <si>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</si>
  <si>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</si>
  <si>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</si>
  <si>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</si>
  <si>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</si>
  <si>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</si>
  <si>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</si>
  <si>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</si>
  <si>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</si>
  <si>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</si>
  <si>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</si>
  <si>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</si>
  <si>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</si>
  <si>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</si>
  <si>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</si>
  <si>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</si>
  <si>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</si>
  <si>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</si>
  <si>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</si>
  <si>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</si>
  <si>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</si>
  <si>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</si>
  <si>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</si>
  <si>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</si>
  <si>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</si>
  <si>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</si>
  <si>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</si>
  <si>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</si>
  <si>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</si>
  <si>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</si>
  <si>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</si>
  <si>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</si>
  <si>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</si>
  <si>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</si>
  <si>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</si>
  <si>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</si>
  <si>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</si>
  <si>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</si>
  <si>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</si>
  <si>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</si>
  <si>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</si>
  <si>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</si>
  <si>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</si>
  <si>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</si>
  <si>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</si>
  <si>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</si>
  <si>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</si>
  <si>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</si>
  <si>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</si>
  <si>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</si>
  <si>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</si>
  <si>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</si>
  <si>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</si>
  <si>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</si>
  <si>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</si>
  <si>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</si>
  <si>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</si>
  <si>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</si>
  <si>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</si>
  <si>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</si>
  <si>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</si>
  <si>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</si>
  <si>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</si>
  <si>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</si>
  <si>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</si>
  <si>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</si>
  <si>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</si>
  <si>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</si>
  <si>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</si>
  <si>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</si>
  <si>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</si>
  <si>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</si>
  <si>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</si>
  <si>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</si>
  <si>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</si>
  <si>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</si>
  <si>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</si>
  <si>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</si>
  <si>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</si>
  <si>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</si>
  <si>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</si>
  <si>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</si>
  <si>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</si>
  <si>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</si>
  <si>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</si>
  <si>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</si>
  <si>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</si>
  <si>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</si>
  <si>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</si>
  <si>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</si>
  <si>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</si>
  <si>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</si>
  <si>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</si>
  <si>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</si>
  <si>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</si>
  <si>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</si>
  <si>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</si>
  <si>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</si>
  <si>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</si>
  <si>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</si>
  <si>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</si>
  <si>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</si>
  <si>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</si>
  <si>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</si>
  <si>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</si>
  <si>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</si>
  <si>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</si>
  <si>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</si>
  <si>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</si>
  <si>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</si>
  <si>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</si>
  <si>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</si>
  <si>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</si>
  <si>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</si>
  <si>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</si>
  <si>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</si>
  <si>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</si>
  <si>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</si>
  <si>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</si>
  <si>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</si>
  <si>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</si>
  <si>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</si>
  <si>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</si>
  <si>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</si>
  <si>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</si>
  <si>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</si>
  <si>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</si>
  <si>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</si>
  <si>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</si>
  <si>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</si>
  <si>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</si>
  <si>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</si>
  <si>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</si>
  <si>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</si>
  <si>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</si>
  <si>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</si>
  <si>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</si>
  <si>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</si>
  <si>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</si>
  <si>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</si>
  <si>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</si>
  <si>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</si>
  <si>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</si>
  <si>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</si>
  <si>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</si>
  <si>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</si>
  <si>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</si>
  <si>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</si>
  <si>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</si>
  <si>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</si>
  <si>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</si>
  <si>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</si>
  <si>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</si>
  <si>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</si>
  <si>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</si>
  <si>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</si>
  <si>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</si>
  <si>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</si>
  <si>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</si>
  <si>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</si>
  <si>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</si>
  <si>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</si>
  <si>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</si>
  <si>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</si>
  <si>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</si>
  <si>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</si>
  <si>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</si>
  <si>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</si>
  <si>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</si>
  <si>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</si>
  <si>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</si>
  <si>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</si>
  <si>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</si>
  <si>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</si>
  <si>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</si>
  <si>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</si>
  <si>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</si>
  <si>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</si>
  <si>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</si>
  <si>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</si>
  <si>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</si>
  <si>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</si>
  <si>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</si>
  <si>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</si>
  <si>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</si>
  <si>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</si>
  <si>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</si>
  <si>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</si>
  <si>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</si>
  <si>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</si>
  <si>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</si>
  <si>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</si>
  <si>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</si>
  <si>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</si>
  <si>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</si>
  <si>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</si>
  <si>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</si>
  <si>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</si>
  <si>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</si>
  <si>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</si>
  <si>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</si>
  <si>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</si>
  <si>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</si>
  <si>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</si>
  <si>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</si>
  <si>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</si>
  <si>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</si>
  <si>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</si>
  <si>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</si>
  <si>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</si>
  <si>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</si>
  <si>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</si>
  <si>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</si>
  <si>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</si>
  <si>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</si>
  <si>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</si>
  <si>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</si>
  <si>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</si>
  <si>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</si>
  <si>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</si>
  <si>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</si>
  <si>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</si>
  <si>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</si>
  <si>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</si>
  <si>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</si>
  <si>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</si>
  <si>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</si>
  <si>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</si>
  <si>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</si>
  <si>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</si>
  <si>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</si>
  <si>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</si>
  <si>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</si>
  <si>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</si>
  <si>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</si>
  <si>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</si>
  <si>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</si>
  <si>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</si>
  <si>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</si>
  <si>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</si>
  <si>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</si>
  <si>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</si>
  <si>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</si>
  <si>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</si>
  <si>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</si>
  <si>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</si>
  <si>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</si>
  <si>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</si>
  <si>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</si>
  <si>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</si>
  <si>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</si>
  <si>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</si>
  <si>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</si>
  <si>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</si>
  <si>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</si>
  <si>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</si>
  <si>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</si>
  <si>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</si>
  <si>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</si>
  <si>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</si>
  <si>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</si>
  <si>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</si>
  <si>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</si>
  <si>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</si>
  <si>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</si>
  <si>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</si>
  <si>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</si>
  <si>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</si>
  <si>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</si>
  <si>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</si>
  <si>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</si>
  <si>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</si>
  <si>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</si>
  <si>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</si>
  <si>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</si>
  <si>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</si>
  <si>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</si>
  <si>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</si>
  <si>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</si>
  <si>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</si>
  <si>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</si>
  <si>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</si>
  <si>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</si>
  <si>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</si>
  <si>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</si>
  <si>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</si>
  <si>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</si>
  <si>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</si>
  <si>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</si>
  <si>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</si>
  <si>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</si>
  <si>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</si>
  <si>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</si>
  <si>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</si>
  <si>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</si>
  <si>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</si>
  <si>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</si>
  <si>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</si>
  <si>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</si>
  <si>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</si>
  <si>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</si>
  <si>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</si>
  <si>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</si>
  <si>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</si>
  <si>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</si>
  <si>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</si>
  <si>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</si>
  <si>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</si>
  <si>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</si>
  <si>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</si>
  <si>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</si>
  <si>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</si>
  <si>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</si>
  <si>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</si>
  <si>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</si>
  <si>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</si>
  <si>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</si>
  <si>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</si>
  <si>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</si>
  <si>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</si>
  <si>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</si>
  <si>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</si>
  <si>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</si>
  <si>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</si>
  <si>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</si>
  <si>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</si>
  <si>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</si>
  <si>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</si>
  <si>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</si>
  <si>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</si>
  <si>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</si>
  <si>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</si>
  <si>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</si>
  <si>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</si>
  <si>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</si>
  <si>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</si>
  <si>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</si>
  <si>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</si>
  <si>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</si>
  <si>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</si>
  <si>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</si>
  <si>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</si>
  <si>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</si>
  <si>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</si>
  <si>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</si>
  <si>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</si>
  <si>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</si>
  <si>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</si>
  <si>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</si>
  <si>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</si>
  <si>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</si>
  <si>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</si>
  <si>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</si>
  <si>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</si>
  <si>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</si>
  <si>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</si>
  <si>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</si>
  <si>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</si>
  <si>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</si>
  <si>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</si>
  <si>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</si>
  <si>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</si>
  <si>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</si>
  <si>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</si>
  <si>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</si>
  <si>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</si>
  <si>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</si>
  <si>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</si>
  <si>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</si>
  <si>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</si>
  <si>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</si>
  <si>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</si>
  <si>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</si>
  <si>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</si>
  <si>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</si>
  <si>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</si>
  <si>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</si>
  <si>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</si>
  <si>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</si>
  <si>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</si>
  <si>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</si>
  <si>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</si>
  <si>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</si>
  <si>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</si>
  <si>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</si>
  <si>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</si>
  <si>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</si>
  <si>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</si>
  <si>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</si>
  <si>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</si>
  <si>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</si>
  <si>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</si>
  <si>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</si>
  <si>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</si>
  <si>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</si>
  <si>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</si>
  <si>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</si>
  <si>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</si>
  <si>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</si>
  <si>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</si>
  <si>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</si>
  <si>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</si>
  <si>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</si>
  <si>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</si>
  <si>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</si>
  <si>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</si>
  <si>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</si>
  <si>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</si>
  <si>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</si>
  <si>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</si>
  <si>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</si>
  <si>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</si>
  <si>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</si>
  <si>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</si>
  <si>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</si>
  <si>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</si>
  <si>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</si>
  <si>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</si>
  <si>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</si>
  <si>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</si>
  <si>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</si>
  <si>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</si>
  <si>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</si>
  <si>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</si>
  <si>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</si>
  <si>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</si>
  <si>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</si>
  <si>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</si>
  <si>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</si>
  <si>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</si>
  <si>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</si>
  <si>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</si>
  <si>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</si>
  <si>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</si>
  <si>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</si>
  <si>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</si>
  <si>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</si>
  <si>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</si>
  <si>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</si>
  <si>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</si>
  <si>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</si>
  <si>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</si>
  <si>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</si>
  <si>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</si>
  <si>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</si>
  <si>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</si>
  <si>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</si>
  <si>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</si>
  <si>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</si>
  <si>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</si>
  <si>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</si>
  <si>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</si>
  <si>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</si>
  <si>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</si>
  <si>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</si>
  <si>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</si>
  <si>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</si>
  <si>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</si>
  <si>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</si>
  <si>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</si>
  <si>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</si>
  <si>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</si>
  <si>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</si>
  <si>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</si>
  <si>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</si>
  <si>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</si>
  <si>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</si>
  <si>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</si>
  <si>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</si>
  <si>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</si>
  <si>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</si>
  <si>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</si>
  <si>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</si>
  <si>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</si>
  <si>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</si>
  <si>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</si>
  <si>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</si>
  <si>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</si>
  <si>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</si>
  <si>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</si>
  <si>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</si>
  <si>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</si>
  <si>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</si>
  <si>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</si>
  <si>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</si>
  <si>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</si>
  <si>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</si>
  <si>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</si>
  <si>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</si>
  <si>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</si>
  <si>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</si>
  <si>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</si>
  <si>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</si>
  <si>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</si>
  <si>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</si>
  <si>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</si>
  <si>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</si>
  <si>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</si>
  <si>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</si>
  <si>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</si>
  <si>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</si>
  <si>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</si>
  <si>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</si>
  <si>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</si>
  <si>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</si>
  <si>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</si>
  <si>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</si>
  <si>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</si>
  <si>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</si>
  <si>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</si>
  <si>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</si>
  <si>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</si>
  <si>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</si>
  <si>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</si>
  <si>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</si>
  <si>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</si>
  <si>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</si>
  <si>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</si>
  <si>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</si>
  <si>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</si>
  <si>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</si>
  <si>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</si>
  <si>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</si>
  <si>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</si>
  <si>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</si>
  <si>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</si>
  <si>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</si>
  <si>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</si>
  <si>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</si>
  <si>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</si>
  <si>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</si>
  <si>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</si>
  <si>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</si>
  <si>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</si>
  <si>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</si>
  <si>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</si>
  <si>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</si>
  <si>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</si>
  <si>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</si>
  <si>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</si>
  <si>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</si>
  <si>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</si>
  <si>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</si>
  <si>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</si>
  <si>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</si>
  <si>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</si>
  <si>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</si>
  <si>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</si>
  <si>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</si>
  <si>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</si>
  <si>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</si>
  <si>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</si>
  <si>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</si>
  <si>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</si>
  <si>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</si>
  <si>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</si>
  <si>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</si>
  <si>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</si>
  <si>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</si>
  <si>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</si>
  <si>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</si>
  <si>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</si>
  <si>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</si>
  <si>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</si>
  <si>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</si>
  <si>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</si>
  <si>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</si>
  <si>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</si>
  <si>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</si>
  <si>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</si>
  <si>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</si>
  <si>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</si>
  <si>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</si>
  <si>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</si>
  <si>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</si>
  <si>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</si>
  <si>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</si>
  <si>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</si>
  <si>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</si>
  <si>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</si>
  <si>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</si>
  <si>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</si>
  <si>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</si>
  <si>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</si>
  <si>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</si>
  <si>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</si>
  <si>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</si>
  <si>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</si>
  <si>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</si>
  <si>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</si>
  <si>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</si>
  <si>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</si>
  <si>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</si>
  <si>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</si>
  <si>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</si>
  <si>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</si>
  <si>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</si>
  <si>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</si>
  <si>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</si>
  <si>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</si>
  <si>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</si>
  <si>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</si>
  <si>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</si>
  <si>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</si>
  <si>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</si>
  <si>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</si>
  <si>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</si>
  <si>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</si>
  <si>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</si>
  <si>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</si>
  <si>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</si>
  <si>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</si>
  <si>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</si>
  <si>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</si>
  <si>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</si>
  <si>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</si>
  <si>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</si>
  <si>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</si>
  <si>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</si>
  <si>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</si>
  <si>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</si>
  <si>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</si>
  <si>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</si>
  <si>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</si>
  <si>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</si>
  <si>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</si>
  <si>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</si>
  <si>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</si>
  <si>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</si>
  <si>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</si>
  <si>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</si>
  <si>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</si>
  <si>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</si>
  <si>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</si>
  <si>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</si>
  <si>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</si>
  <si>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</si>
  <si>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</si>
  <si>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</si>
  <si>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</si>
  <si>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</si>
  <si>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</si>
  <si>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</si>
  <si>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</si>
  <si>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</si>
  <si>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</si>
  <si>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</si>
  <si>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</si>
  <si>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</si>
  <si>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</si>
  <si>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</si>
  <si>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</si>
  <si>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</si>
  <si>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</si>
  <si>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</si>
  <si>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</si>
  <si>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</si>
  <si>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</si>
  <si>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</si>
  <si>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</si>
  <si>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</si>
  <si>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</si>
  <si>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</si>
  <si>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</si>
  <si>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</si>
  <si>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</si>
  <si>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</si>
  <si>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</si>
  <si>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</si>
  <si>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</si>
  <si>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</si>
  <si>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</si>
  <si>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</si>
  <si>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</si>
  <si>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</si>
  <si>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</si>
  <si>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</si>
  <si>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</si>
  <si>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</si>
  <si>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</si>
  <si>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</si>
  <si>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</si>
  <si>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</si>
  <si>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</si>
  <si>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</si>
  <si>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</si>
  <si>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</si>
  <si>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</si>
  <si>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</si>
  <si>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</si>
  <si>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</si>
  <si>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</si>
  <si>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</si>
  <si>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</si>
  <si>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</si>
  <si>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</si>
  <si>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</si>
  <si>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</si>
  <si>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</si>
  <si>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</si>
  <si>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</si>
  <si>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</si>
  <si>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</si>
  <si>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</si>
  <si>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</si>
  <si>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</si>
  <si>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</si>
  <si>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</si>
  <si>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</si>
  <si>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</si>
  <si>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</si>
  <si>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</si>
  <si>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</si>
  <si>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</si>
  <si>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</si>
  <si>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</si>
  <si>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</si>
  <si>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</si>
  <si>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</si>
  <si>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</si>
  <si>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</si>
  <si>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</si>
  <si>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</si>
  <si>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</si>
  <si>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</si>
  <si>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</si>
  <si>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</si>
  <si>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</si>
  <si>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</si>
  <si>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</si>
  <si>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</si>
  <si>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</si>
  <si>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</si>
  <si>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</si>
  <si>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</si>
  <si>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</si>
  <si>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</si>
  <si>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</si>
  <si>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</si>
  <si>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</si>
  <si>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</si>
  <si>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</si>
  <si>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</si>
  <si>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</si>
  <si>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</si>
  <si>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</si>
  <si>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</si>
  <si>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</si>
  <si>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</si>
  <si>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</si>
  <si>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</si>
  <si>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</si>
  <si>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</si>
  <si>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</si>
  <si>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</si>
  <si>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</si>
  <si>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</si>
  <si>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</si>
  <si>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</si>
  <si>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</si>
  <si>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</si>
  <si>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</si>
  <si>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</si>
  <si>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</si>
  <si>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</si>
  <si>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</si>
  <si>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</si>
  <si>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</si>
  <si>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</si>
  <si>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</si>
  <si>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</si>
  <si>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</si>
  <si>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</si>
  <si>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</si>
  <si>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</si>
  <si>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</si>
  <si>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</si>
  <si>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</si>
  <si>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</si>
  <si>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</si>
  <si>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</si>
  <si>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</si>
  <si>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</si>
  <si>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</si>
  <si>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</si>
  <si>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</si>
  <si>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</si>
  <si>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</si>
  <si>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</si>
  <si>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</si>
  <si>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</si>
  <si>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</si>
  <si>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</si>
  <si>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</si>
  <si>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</si>
  <si>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</si>
  <si>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</si>
  <si>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</si>
  <si>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</si>
  <si>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</si>
  <si>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</si>
  <si>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</si>
  <si>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</si>
  <si>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</si>
  <si>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</si>
  <si>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</si>
  <si>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</si>
  <si>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</si>
  <si>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</si>
  <si>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</si>
  <si>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</si>
  <si>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</si>
  <si>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</si>
  <si>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</si>
  <si>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</si>
  <si>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</si>
  <si>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</si>
  <si>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</si>
  <si>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</si>
  <si>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</si>
  <si>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</si>
  <si>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</si>
  <si>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</si>
  <si>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</si>
  <si>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</si>
  <si>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</si>
  <si>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</si>
  <si>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</si>
  <si>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</si>
  <si>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</si>
  <si>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</si>
  <si>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</si>
  <si>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</si>
  <si>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</si>
  <si>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</si>
  <si>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</si>
  <si>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</si>
  <si>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</si>
  <si>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</si>
  <si>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</si>
  <si>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</si>
  <si>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</si>
  <si>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</si>
  <si>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</si>
  <si>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</si>
  <si>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</si>
  <si>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</si>
  <si>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</si>
  <si>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</si>
  <si>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</si>
  <si>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</si>
  <si>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</si>
  <si>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</si>
  <si>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</si>
  <si>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</si>
  <si>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</si>
  <si>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</si>
  <si>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</si>
  <si>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</si>
  <si>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</si>
  <si>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</si>
  <si>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</si>
  <si>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</si>
  <si>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</si>
  <si>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</si>
  <si>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</si>
  <si>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</si>
  <si>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</si>
  <si>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</si>
  <si>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</si>
  <si>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</si>
  <si>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</si>
  <si>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</si>
  <si>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</si>
  <si>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</si>
  <si>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</si>
  <si>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</si>
  <si>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</si>
  <si>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</si>
  <si>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</si>
  <si>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</si>
  <si>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</si>
  <si>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</si>
  <si>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</si>
  <si>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</si>
  <si>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</si>
  <si>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</si>
  <si>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</si>
  <si>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</si>
  <si>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</si>
  <si>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</si>
  <si>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</si>
  <si>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</si>
  <si>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</si>
  <si>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</si>
  <si>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</si>
  <si>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</si>
  <si>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</si>
  <si>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</si>
  <si>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</si>
  <si>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</si>
  <si>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</si>
  <si>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</si>
  <si>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</si>
  <si>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</si>
  <si>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</si>
  <si>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</si>
  <si>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</si>
  <si>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</si>
  <si>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</si>
  <si>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</si>
  <si>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</si>
  <si>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</si>
  <si>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</si>
  <si>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</si>
  <si>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</si>
  <si>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</si>
  <si>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</si>
  <si>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</si>
  <si>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</si>
  <si>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</si>
  <si>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</si>
  <si>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</si>
  <si>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</si>
  <si>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</si>
  <si>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</si>
  <si>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</si>
  <si>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</si>
  <si>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</si>
  <si>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</si>
  <si>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</si>
  <si>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</si>
  <si>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</si>
  <si>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</si>
  <si>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</si>
  <si>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</si>
  <si>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</si>
  <si>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</si>
  <si>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</si>
  <si>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</si>
  <si>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</si>
  <si>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</si>
  <si>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</si>
  <si>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</si>
  <si>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</si>
  <si>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</si>
  <si>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</si>
  <si>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</si>
  <si>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</si>
  <si>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</si>
  <si>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</si>
  <si>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</si>
  <si>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</si>
  <si>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</si>
  <si>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</si>
  <si>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</si>
  <si>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</si>
  <si>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</si>
  <si>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</si>
  <si>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</si>
  <si>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</si>
  <si>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</si>
  <si>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</si>
  <si>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</si>
  <si>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</si>
  <si>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</si>
  <si>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</si>
  <si>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</si>
  <si>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</si>
  <si>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</si>
  <si>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</si>
  <si>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</si>
  <si>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</si>
  <si>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</si>
  <si>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</si>
  <si>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</si>
  <si>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</si>
  <si>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</si>
  <si>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</si>
  <si>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</si>
  <si>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</si>
  <si>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</si>
  <si>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</si>
  <si>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</si>
  <si>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</si>
  <si>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</si>
  <si>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</si>
  <si>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</si>
  <si>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</si>
  <si>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</si>
  <si>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</si>
  <si>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</si>
  <si>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</si>
  <si>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</si>
  <si>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</si>
  <si>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</si>
  <si>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</si>
  <si>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</si>
  <si>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</si>
  <si>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</si>
  <si>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</si>
  <si>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</si>
  <si>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</si>
  <si>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</si>
  <si>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</si>
  <si>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</si>
  <si>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</si>
  <si>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</si>
  <si>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</si>
  <si>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</si>
  <si>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</si>
  <si>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</si>
  <si>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</si>
  <si>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</si>
  <si>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</si>
  <si>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</si>
  <si>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</si>
  <si>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</si>
  <si>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</si>
  <si>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</si>
  <si>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</si>
  <si>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</si>
  <si>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</si>
  <si>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</si>
  <si>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</si>
  <si>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</si>
  <si>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</si>
  <si>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</si>
  <si>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</si>
  <si>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</si>
  <si>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</si>
  <si>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</si>
  <si>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</si>
  <si>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</si>
  <si>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</si>
  <si>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</si>
  <si>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</si>
  <si>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</si>
  <si>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</si>
  <si>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</si>
  <si>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</si>
  <si>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</si>
  <si>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</si>
  <si>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</si>
  <si>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</si>
  <si>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</si>
  <si>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</si>
  <si>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</si>
  <si>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</si>
  <si>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</si>
  <si>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</si>
  <si>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</si>
  <si>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</si>
  <si>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</si>
  <si>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</si>
  <si>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</si>
  <si>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</si>
  <si>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</si>
  <si>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</si>
  <si>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</si>
  <si>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</si>
  <si>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</si>
  <si>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</si>
  <si>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</si>
  <si>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</si>
  <si>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</si>
  <si>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</si>
  <si>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</si>
  <si>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</si>
  <si>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</si>
  <si>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</si>
  <si>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</si>
  <si>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</si>
  <si>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</si>
  <si>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</si>
  <si>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</si>
  <si>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</si>
  <si>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</si>
  <si>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</si>
  <si>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</si>
  <si>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</si>
  <si>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</si>
  <si>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</si>
  <si>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</si>
  <si>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</si>
  <si>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</si>
  <si>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</si>
  <si>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</si>
  <si>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</si>
  <si>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</si>
  <si>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</si>
  <si>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</si>
  <si>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</si>
  <si>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</si>
  <si>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</si>
  <si>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</si>
  <si>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</si>
  <si>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</si>
  <si>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</si>
  <si>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</si>
  <si>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</si>
  <si>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</si>
  <si>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</si>
  <si>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</si>
  <si>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</si>
  <si>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</si>
  <si>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</si>
  <si>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</si>
  <si>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</si>
  <si>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</si>
  <si>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</si>
  <si>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</si>
  <si>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</si>
  <si>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</si>
  <si>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</si>
  <si>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</si>
  <si>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</si>
  <si>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</si>
  <si>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</si>
  <si>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</si>
  <si>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</si>
  <si>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</si>
  <si>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</si>
  <si>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</si>
  <si>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</si>
  <si>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</si>
  <si>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</si>
  <si>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</si>
  <si>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</si>
  <si>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</si>
  <si>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</si>
  <si>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</si>
  <si>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</si>
  <si>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</si>
  <si>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</si>
  <si>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</si>
  <si>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</si>
  <si>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</si>
  <si>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</si>
  <si>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</si>
  <si>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</si>
  <si>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</si>
  <si>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</si>
  <si>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</si>
  <si>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</si>
  <si>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</si>
  <si>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</si>
  <si>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</si>
  <si>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</si>
  <si>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</si>
  <si>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</si>
  <si>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</si>
  <si>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</si>
  <si>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</si>
  <si>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</si>
  <si>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</si>
  <si>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</si>
  <si>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</si>
  <si>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</si>
  <si>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</si>
  <si>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</si>
  <si>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</si>
  <si>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</si>
  <si>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</si>
  <si>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</si>
  <si>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</si>
  <si>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</si>
  <si>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</si>
  <si>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</si>
  <si>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</si>
  <si>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</si>
  <si>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</si>
  <si>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</si>
  <si>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</si>
  <si>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</si>
  <si>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</si>
  <si>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</si>
  <si>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</si>
  <si>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</si>
  <si>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</si>
  <si>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</si>
  <si>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</si>
  <si>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</si>
  <si>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</si>
  <si>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</si>
  <si>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</si>
  <si>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</si>
  <si>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</si>
  <si>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</si>
  <si>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</si>
  <si>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</si>
  <si>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</si>
  <si>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</si>
  <si>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</si>
  <si>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</si>
  <si>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</si>
  <si>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</si>
  <si>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</si>
  <si>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</si>
  <si>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</si>
  <si>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</si>
  <si>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</si>
  <si>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</si>
  <si>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</si>
  <si>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</si>
  <si>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</si>
  <si>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</si>
  <si>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</si>
  <si>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</si>
  <si>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</si>
  <si>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</si>
  <si>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</si>
  <si>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</si>
  <si>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</si>
  <si>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</si>
  <si>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</si>
  <si>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</si>
  <si>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</si>
  <si>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</si>
  <si>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</si>
  <si>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</si>
  <si>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</si>
  <si>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</si>
  <si>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</si>
  <si>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</si>
  <si>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</si>
  <si>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</si>
  <si>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</si>
  <si>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</si>
  <si>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</si>
  <si>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</si>
  <si>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</si>
  <si>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</si>
  <si>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</si>
  <si>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</si>
  <si>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</si>
  <si>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</si>
  <si>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</si>
  <si>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</si>
  <si>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</si>
  <si>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</si>
  <si>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</si>
  <si>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</si>
  <si>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</si>
  <si>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</si>
  <si>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</si>
  <si>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</si>
  <si>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</si>
  <si>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</si>
  <si>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</si>
  <si>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</si>
  <si>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</si>
  <si>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</si>
  <si>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</si>
  <si>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</si>
  <si>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</si>
  <si>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</si>
  <si>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</si>
  <si>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</si>
  <si>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</si>
  <si>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</si>
  <si>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</si>
  <si>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</si>
  <si>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</si>
  <si>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</si>
  <si>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</si>
  <si>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</si>
  <si>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</si>
  <si>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</si>
  <si>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</si>
  <si>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</si>
  <si>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</si>
  <si>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</si>
  <si>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</si>
  <si>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</si>
  <si>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</si>
  <si>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</si>
  <si>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</si>
  <si>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</si>
  <si>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</si>
  <si>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</si>
  <si>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</si>
  <si>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</si>
  <si>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</si>
  <si>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</si>
  <si>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</si>
  <si>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</si>
  <si>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</si>
  <si>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</si>
  <si>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</si>
  <si>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</si>
  <si>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</si>
  <si>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</si>
  <si>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</si>
  <si>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</si>
  <si>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</si>
  <si>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</si>
  <si>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</si>
  <si>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</si>
  <si>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</si>
  <si>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</si>
  <si>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</si>
  <si>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</si>
  <si>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</si>
  <si>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</si>
  <si>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</si>
  <si>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</si>
  <si>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</si>
  <si>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</si>
  <si>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</si>
  <si>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</si>
  <si>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</si>
  <si>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</si>
  <si>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</si>
  <si>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</si>
  <si>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</si>
  <si>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</si>
  <si>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</si>
  <si>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</si>
  <si>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</si>
  <si>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</si>
  <si>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</si>
  <si>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</si>
  <si>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</si>
  <si>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</si>
  <si>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</si>
  <si>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</si>
  <si>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</si>
  <si>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</si>
  <si>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</si>
  <si>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</si>
  <si>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</si>
  <si>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</si>
  <si>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</si>
  <si>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</si>
  <si>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</si>
  <si>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</si>
  <si>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</si>
  <si>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</si>
  <si>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</si>
  <si>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</si>
  <si>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</si>
  <si>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</si>
  <si>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</si>
  <si>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</si>
  <si>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</si>
  <si>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</si>
  <si>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</si>
  <si>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</si>
  <si>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</si>
  <si>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</si>
  <si>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</si>
  <si>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</si>
  <si>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</si>
  <si>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</si>
  <si>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</si>
  <si>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</si>
  <si>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</si>
  <si>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</si>
  <si>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</si>
  <si>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</si>
  <si>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</si>
  <si>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</si>
  <si>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</si>
  <si>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</si>
  <si>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</si>
  <si>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</si>
  <si>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</si>
  <si>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</si>
  <si>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</si>
  <si>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</si>
  <si>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</si>
  <si>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</si>
  <si>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</si>
  <si>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</si>
  <si>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</si>
  <si>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</si>
  <si>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</si>
  <si>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</si>
  <si>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</si>
  <si>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</si>
  <si>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</si>
  <si>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</si>
  <si>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</si>
  <si>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</si>
  <si>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</si>
  <si>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</si>
  <si>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</si>
  <si>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</si>
  <si>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</si>
  <si>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</si>
  <si>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</si>
  <si>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</si>
  <si>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</si>
  <si>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</si>
  <si>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</si>
  <si>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</si>
  <si>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</si>
  <si>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</si>
  <si>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</si>
  <si>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</si>
  <si>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</si>
  <si>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</si>
  <si>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</si>
  <si>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</si>
  <si>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</si>
  <si>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</si>
  <si>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</si>
  <si>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</si>
  <si>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</si>
  <si>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</si>
  <si>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</si>
  <si>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</si>
  <si>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</si>
  <si>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</si>
  <si>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</si>
  <si>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</si>
  <si>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</si>
  <si>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</si>
  <si>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</si>
  <si>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</si>
  <si>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</si>
  <si>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</si>
  <si>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</si>
  <si>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</si>
  <si>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</si>
  <si>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</si>
  <si>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</si>
  <si>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</si>
  <si>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</si>
  <si>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</si>
  <si>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</si>
  <si>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</si>
  <si>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</si>
  <si>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</si>
  <si>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</si>
  <si>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</si>
  <si>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</si>
  <si>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</si>
  <si>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</si>
  <si>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</si>
  <si>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</si>
  <si>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</si>
  <si>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</si>
  <si>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</si>
  <si>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</si>
  <si>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</si>
  <si>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</si>
  <si>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</si>
  <si>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</si>
  <si>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</si>
  <si>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</si>
  <si>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</si>
  <si>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</si>
  <si>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</si>
  <si>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</si>
  <si>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</si>
  <si>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</si>
  <si>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</si>
  <si>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</si>
  <si>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</si>
  <si>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</si>
  <si>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</si>
  <si>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</si>
  <si>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</si>
  <si>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</si>
  <si>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</si>
  <si>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</si>
  <si>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</si>
  <si>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</si>
  <si>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</si>
  <si>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</si>
  <si>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</si>
  <si>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</si>
  <si>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</si>
  <si>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</si>
  <si>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</si>
  <si>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</si>
  <si>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</si>
  <si>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</si>
  <si>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</si>
  <si>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</si>
  <si>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</si>
  <si>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</si>
  <si>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</si>
  <si>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</si>
  <si>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</si>
  <si>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</si>
  <si>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</si>
  <si>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</si>
  <si>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</si>
  <si>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</si>
  <si>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</si>
  <si>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</si>
  <si>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</si>
  <si>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</si>
  <si>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</si>
  <si>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</si>
  <si>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</si>
  <si>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</si>
  <si>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</si>
  <si>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</si>
  <si>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</si>
  <si>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</si>
  <si>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</si>
  <si>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</si>
  <si>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</si>
  <si>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</si>
  <si>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</si>
  <si>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</si>
  <si>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</si>
  <si>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</si>
  <si>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</si>
  <si>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</si>
  <si>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</si>
  <si>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</si>
  <si>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</si>
  <si>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</si>
  <si>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</si>
  <si>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</si>
  <si>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</si>
  <si>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</si>
  <si>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</si>
  <si>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</si>
  <si>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</si>
  <si>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</si>
  <si>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</si>
  <si>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</si>
  <si>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</si>
  <si>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</si>
  <si>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</si>
  <si>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</si>
  <si>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</si>
  <si>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</si>
  <si>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</si>
  <si>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</si>
  <si>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</si>
  <si>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</si>
  <si>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</si>
  <si>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</si>
  <si>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</si>
  <si>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</si>
  <si>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</si>
  <si>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</si>
  <si>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</si>
  <si>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</si>
  <si>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</si>
  <si>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</si>
  <si>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</si>
  <si>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</si>
  <si>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</si>
  <si>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</si>
  <si>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</si>
  <si>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</si>
  <si>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</si>
  <si>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</si>
  <si>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</si>
  <si>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</si>
  <si>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</si>
  <si>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</si>
  <si>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</si>
  <si>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</si>
  <si>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</si>
  <si>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</si>
  <si>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</si>
  <si>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</si>
  <si>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</si>
  <si>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</si>
  <si>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</si>
  <si>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</si>
  <si>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</si>
  <si>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</si>
  <si>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</si>
  <si>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</si>
  <si>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</si>
  <si>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</si>
  <si>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</si>
  <si>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</si>
  <si>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</si>
  <si>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</si>
  <si>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</si>
  <si>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</si>
  <si>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</si>
  <si>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</si>
  <si>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</si>
  <si>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</si>
  <si>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</si>
  <si>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</si>
  <si>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</si>
  <si>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</si>
  <si>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</si>
  <si>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</si>
  <si>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</si>
  <si>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</si>
  <si>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</si>
  <si>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</si>
  <si>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</si>
  <si>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</si>
  <si>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</si>
  <si>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</si>
  <si>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</si>
  <si>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</si>
  <si>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</si>
  <si>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</si>
  <si>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</si>
  <si>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</si>
  <si>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</si>
  <si>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</si>
  <si>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</si>
  <si>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</si>
  <si>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</si>
  <si>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</si>
  <si>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</si>
  <si>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</si>
  <si>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</si>
  <si>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</si>
  <si>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</si>
  <si>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</si>
  <si>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</si>
  <si>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</si>
  <si>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</si>
  <si>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</si>
  <si>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</si>
  <si>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</si>
  <si>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</si>
  <si>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</si>
  <si>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</si>
  <si>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</si>
  <si>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</si>
  <si>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</si>
  <si>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</si>
  <si>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</si>
  <si>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</si>
  <si>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</si>
  <si>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</si>
  <si>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</si>
  <si>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</si>
  <si>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</si>
  <si>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</si>
  <si>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</si>
  <si>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</si>
  <si>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</si>
  <si>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</si>
  <si>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</si>
  <si>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</si>
  <si>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</si>
  <si>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</si>
  <si>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</si>
  <si>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</si>
  <si>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</si>
  <si>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</si>
  <si>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</si>
  <si>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</si>
  <si>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</si>
  <si>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</si>
  <si>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</si>
  <si>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</si>
  <si>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</si>
  <si>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</si>
  <si>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</si>
  <si>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</si>
  <si>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</si>
  <si>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</si>
  <si>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</si>
  <si>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</si>
  <si>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</si>
  <si>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</si>
  <si>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</si>
  <si>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</si>
  <si>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</si>
  <si>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</si>
  <si>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</si>
  <si>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</si>
  <si>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</si>
  <si>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</si>
  <si>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</si>
  <si>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</si>
  <si>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</si>
  <si>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</si>
  <si>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</si>
  <si>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</si>
  <si>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</si>
  <si>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</si>
  <si>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</si>
  <si>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</si>
  <si>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</si>
  <si>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</si>
  <si>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</si>
  <si>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</si>
  <si>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</si>
  <si>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</si>
  <si>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</si>
  <si>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</si>
  <si>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</si>
  <si>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</si>
  <si>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</si>
  <si>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</si>
  <si>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</si>
  <si>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</si>
  <si>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</si>
  <si>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</si>
  <si>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</si>
  <si>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</si>
  <si>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</si>
  <si>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</si>
  <si>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</si>
  <si>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</si>
  <si>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</si>
  <si>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</si>
  <si>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</si>
  <si>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</si>
  <si>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</si>
  <si>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</si>
  <si>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</si>
  <si>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</si>
  <si>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</si>
  <si>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</si>
  <si>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</si>
  <si>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</si>
  <si>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</si>
  <si>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</si>
  <si>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</si>
  <si>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</si>
  <si>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</si>
  <si>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</si>
  <si>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</si>
  <si>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</si>
  <si>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</si>
  <si>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</si>
  <si>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</si>
  <si>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</si>
  <si>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</si>
  <si>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</si>
  <si>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</si>
  <si>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</si>
  <si>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</si>
  <si>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</si>
  <si>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</si>
  <si>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</si>
  <si>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</si>
  <si>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</si>
  <si>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</si>
  <si>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</si>
  <si>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</si>
  <si>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</si>
  <si>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</si>
  <si>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</si>
  <si>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</si>
  <si>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</si>
  <si>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</si>
  <si>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</si>
  <si>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</si>
  <si>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</si>
  <si>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</si>
  <si>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</si>
  <si>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</si>
  <si>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</si>
  <si>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</si>
  <si>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</si>
  <si>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</si>
  <si>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</si>
  <si>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</si>
  <si>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</si>
  <si>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</si>
  <si>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</si>
  <si>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</si>
  <si>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</si>
  <si>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</si>
  <si>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</si>
  <si>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</si>
  <si>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</si>
  <si>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</si>
  <si>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</si>
  <si>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</si>
  <si>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</si>
  <si>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</si>
  <si>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</si>
  <si>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</si>
  <si>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</si>
  <si>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</si>
  <si>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</si>
  <si>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</si>
  <si>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</si>
  <si>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</si>
  <si>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</si>
  <si>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</si>
  <si>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</si>
  <si>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</si>
  <si>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</si>
  <si>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</si>
  <si>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</si>
  <si>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</si>
  <si>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</si>
  <si>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</si>
  <si>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</si>
  <si>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</si>
  <si>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</si>
  <si>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</si>
  <si>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</si>
  <si>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</si>
  <si>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</si>
  <si>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</si>
  <si>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</si>
  <si>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</si>
  <si>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</si>
  <si>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</si>
  <si>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</si>
  <si>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</si>
  <si>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</si>
  <si>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</si>
  <si>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</si>
  <si>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</si>
  <si>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</si>
  <si>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</si>
  <si>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</si>
  <si>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</si>
  <si>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</si>
  <si>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</si>
  <si>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</si>
  <si>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</si>
  <si>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</si>
  <si>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</si>
  <si>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</si>
  <si>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</si>
  <si>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</si>
  <si>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</si>
  <si>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</si>
  <si>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</si>
  <si>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</si>
  <si>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</si>
  <si>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</si>
  <si>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</si>
  <si>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</si>
  <si>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</si>
  <si>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</si>
  <si>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</si>
  <si>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</si>
  <si>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</si>
  <si>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</si>
  <si>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</si>
  <si>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</si>
  <si>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</si>
  <si>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</si>
  <si>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</si>
  <si>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</si>
  <si>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</si>
  <si>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</si>
  <si>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</si>
  <si>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</si>
  <si>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</si>
  <si>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</si>
  <si>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</si>
  <si>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</si>
  <si>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</si>
  <si>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</si>
  <si>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</si>
  <si>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</si>
  <si>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</si>
  <si>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</si>
  <si>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</si>
  <si>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</si>
  <si>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</si>
  <si>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</si>
  <si>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</si>
  <si>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</si>
  <si>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</si>
  <si>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</si>
  <si>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</si>
  <si>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</si>
  <si>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</si>
  <si>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</si>
  <si>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</si>
  <si>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</si>
  <si>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</si>
  <si>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</si>
  <si>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</si>
  <si>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</si>
  <si>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</si>
  <si>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</si>
  <si>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</si>
  <si>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</si>
  <si>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</si>
  <si>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</si>
  <si>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</si>
  <si>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</si>
  <si>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</si>
  <si>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</si>
  <si>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</si>
  <si>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</si>
  <si>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</si>
  <si>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</si>
  <si>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</si>
  <si>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</si>
  <si>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</si>
  <si>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</si>
  <si>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</si>
  <si>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</si>
  <si>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</si>
  <si>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</si>
  <si>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</si>
  <si>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</si>
  <si>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</si>
  <si>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</si>
  <si>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</si>
  <si>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</si>
  <si>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</si>
  <si>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</si>
  <si>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</si>
  <si>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</si>
  <si>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</si>
  <si>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</si>
  <si>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</si>
  <si>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</si>
  <si>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</si>
  <si>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</si>
  <si>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</si>
  <si>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</si>
  <si>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</si>
  <si>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</si>
  <si>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</si>
  <si>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</si>
  <si>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</si>
  <si>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</si>
  <si>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</si>
  <si>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</si>
  <si>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</si>
  <si>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</si>
  <si>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</si>
  <si>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</si>
  <si>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</si>
  <si>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</si>
  <si>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</si>
  <si>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</si>
  <si>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</si>
  <si>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</si>
  <si>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</si>
  <si>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</si>
  <si>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</si>
  <si>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</si>
  <si>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</si>
  <si>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</si>
  <si>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</si>
  <si>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</si>
  <si>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</si>
  <si>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</si>
  <si>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</si>
  <si>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</si>
  <si>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</si>
  <si>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</si>
  <si>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</si>
  <si>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</si>
  <si>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</si>
  <si>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</si>
  <si>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</si>
  <si>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</si>
  <si>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</si>
  <si>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</si>
  <si>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</si>
  <si>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</si>
  <si>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</si>
  <si>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</si>
  <si>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</si>
  <si>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</si>
  <si>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</si>
  <si>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</si>
  <si>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</si>
  <si>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</si>
  <si>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</si>
  <si>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</si>
  <si>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</si>
  <si>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</si>
  <si>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</si>
  <si>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</si>
  <si>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</si>
  <si>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</si>
  <si>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</si>
  <si>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</si>
  <si>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</si>
  <si>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</si>
  <si>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</si>
  <si>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</si>
  <si>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</si>
  <si>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</si>
  <si>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</si>
  <si>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</si>
  <si>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</si>
  <si>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</si>
  <si>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</si>
  <si>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</si>
  <si>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</si>
  <si>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</si>
  <si>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</si>
  <si>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</si>
  <si>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</si>
  <si>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</si>
  <si>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</si>
  <si>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</si>
  <si>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</si>
  <si>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</si>
  <si>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</si>
  <si>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</si>
  <si>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</si>
  <si>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</si>
  <si>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</si>
  <si>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</si>
  <si>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</si>
  <si>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</si>
  <si>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</si>
  <si>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</si>
  <si>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</si>
  <si>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</si>
  <si>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</si>
  <si>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</si>
  <si>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</si>
  <si>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</si>
  <si>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</si>
  <si>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</si>
  <si>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</si>
  <si>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</si>
  <si>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</si>
  <si>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</si>
  <si>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</si>
  <si>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</si>
  <si>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</si>
  <si>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</si>
  <si>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</si>
  <si>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</si>
  <si>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</si>
  <si>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</si>
  <si>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</si>
  <si>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</si>
  <si>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</si>
  <si>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</si>
  <si>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</si>
  <si>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</si>
  <si>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</si>
  <si>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</si>
  <si>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</si>
  <si>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</si>
  <si>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</si>
  <si>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</si>
  <si>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</si>
  <si>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</si>
  <si>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</si>
  <si>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</si>
  <si>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</si>
  <si>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</si>
  <si>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</si>
  <si>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</si>
  <si>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</si>
  <si>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</si>
  <si>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</si>
  <si>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</si>
  <si>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</si>
  <si>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</si>
  <si>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</si>
  <si>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</si>
  <si>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</si>
  <si>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</si>
  <si>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</si>
  <si>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</si>
  <si>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</si>
  <si>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</si>
  <si>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</si>
  <si>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</si>
  <si>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</si>
  <si>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</si>
  <si>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</si>
  <si>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</si>
  <si>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</si>
  <si>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</si>
  <si>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</si>
  <si>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</si>
  <si>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</si>
  <si>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</si>
  <si>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</si>
  <si>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</si>
  <si>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</si>
  <si>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</si>
  <si>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</si>
  <si>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</si>
  <si>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</si>
  <si>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</si>
  <si>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</si>
  <si>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</si>
  <si>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</si>
  <si>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</si>
  <si>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</si>
  <si>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</si>
  <si>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</si>
  <si>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</si>
  <si>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</si>
  <si>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</si>
  <si>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</si>
  <si>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</si>
  <si>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</si>
  <si>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</si>
  <si>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</si>
  <si>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</si>
  <si>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</si>
  <si>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</si>
  <si>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</si>
  <si>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</si>
  <si>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</si>
  <si>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</si>
  <si>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</si>
  <si>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</si>
  <si>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</si>
  <si>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</si>
  <si>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</si>
  <si>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</si>
  <si>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</si>
  <si>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</si>
  <si>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</si>
  <si>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</si>
  <si>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</si>
  <si>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</si>
  <si>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</si>
  <si>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</si>
  <si>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</si>
  <si>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</si>
  <si>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</si>
  <si>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</si>
  <si>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</si>
  <si>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</si>
  <si>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</si>
  <si>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</si>
  <si>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</si>
  <si>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</si>
  <si>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</si>
  <si>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</si>
  <si>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</si>
  <si>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</si>
  <si>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</si>
  <si>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</si>
  <si>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</si>
  <si>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</si>
  <si>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</si>
  <si>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</si>
  <si>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</si>
  <si>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</si>
  <si>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</si>
  <si>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</si>
  <si>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</si>
  <si>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</si>
  <si>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</si>
  <si>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</si>
  <si>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</si>
  <si>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</si>
  <si>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</si>
  <si>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</si>
  <si>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</si>
  <si>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</si>
  <si>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</si>
  <si>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</si>
  <si>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</si>
  <si>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</si>
  <si>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</si>
  <si>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</si>
  <si>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</si>
  <si>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</si>
  <si>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</si>
  <si>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</si>
  <si>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</si>
  <si>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</si>
  <si>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</si>
  <si>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</si>
  <si>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</si>
  <si>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</si>
  <si>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</si>
  <si>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</si>
  <si>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</si>
  <si>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</si>
  <si>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</si>
  <si>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</si>
  <si>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</si>
  <si>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</si>
  <si>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</si>
  <si>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</si>
  <si>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</si>
  <si>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</si>
  <si>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</si>
  <si>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</si>
  <si>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</si>
  <si>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</si>
  <si>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</si>
  <si>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</si>
  <si>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</si>
  <si>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</si>
  <si>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</si>
  <si>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</si>
  <si>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</si>
  <si>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</si>
  <si>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</si>
  <si>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</si>
  <si>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</si>
  <si>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</si>
  <si>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</si>
  <si>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</si>
  <si>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</si>
  <si>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</si>
  <si>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</si>
  <si>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</si>
  <si>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</si>
  <si>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</si>
  <si>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</si>
  <si>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</si>
  <si>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</si>
  <si>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</si>
  <si>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</si>
  <si>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</si>
  <si>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</si>
  <si>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</si>
  <si>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</si>
  <si>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</si>
  <si>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</si>
  <si>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</si>
  <si>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</si>
  <si>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</si>
  <si>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</si>
  <si>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</si>
  <si>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</si>
  <si>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</si>
  <si>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</si>
  <si>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</si>
  <si>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</si>
  <si>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</si>
  <si>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</si>
  <si>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</si>
  <si>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</si>
  <si>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</si>
  <si>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</si>
  <si>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</si>
  <si>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</si>
  <si>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</si>
  <si>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</si>
  <si>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</si>
  <si>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</si>
  <si>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</si>
  <si>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</si>
  <si>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</si>
  <si>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</si>
  <si>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</si>
  <si>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</si>
  <si>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</si>
  <si>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</si>
  <si>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</si>
  <si>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</si>
  <si>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</si>
  <si>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</si>
  <si>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</si>
  <si>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</si>
  <si>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</si>
  <si>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</si>
  <si>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</si>
  <si>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</si>
  <si>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</si>
  <si>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</si>
  <si>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</si>
  <si>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</si>
  <si>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</si>
  <si>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</si>
  <si>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</si>
  <si>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</si>
  <si>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</si>
  <si>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</si>
  <si>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</si>
  <si>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</si>
  <si>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</si>
  <si>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</si>
  <si>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</si>
  <si>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</si>
  <si>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</si>
  <si>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</si>
  <si>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</si>
  <si>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</si>
  <si>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</si>
  <si>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</si>
  <si>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</si>
  <si>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</si>
  <si>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</si>
  <si>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</si>
  <si>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</si>
  <si>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</si>
  <si>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</si>
  <si>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</si>
  <si>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</si>
  <si>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</si>
  <si>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</si>
  <si>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</si>
  <si>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</si>
  <si>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</si>
  <si>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</si>
  <si>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</si>
  <si>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</si>
  <si>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</si>
  <si>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</si>
  <si>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</si>
  <si>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</si>
  <si>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</si>
  <si>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</si>
  <si>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</si>
  <si>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</si>
  <si>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</si>
  <si>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</si>
  <si>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</si>
  <si>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</si>
  <si>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</si>
  <si>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</si>
  <si>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</si>
  <si>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</si>
  <si>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</si>
  <si>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</si>
  <si>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</si>
  <si>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</si>
  <si>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</si>
  <si>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</si>
  <si>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</si>
  <si>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</si>
  <si>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</si>
  <si>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</si>
  <si>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</si>
  <si>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</si>
  <si>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</si>
  <si>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</si>
  <si>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</si>
  <si>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</si>
  <si>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</si>
  <si>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</si>
  <si>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</si>
  <si>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</si>
  <si>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</si>
  <si>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</si>
  <si>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</si>
  <si>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</si>
  <si>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</si>
  <si>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</si>
  <si>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</si>
  <si>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</si>
  <si>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</si>
  <si>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</si>
  <si>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</si>
  <si>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</si>
  <si>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</si>
  <si>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</si>
  <si>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</si>
  <si>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</si>
  <si>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</si>
  <si>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</si>
  <si>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</si>
  <si>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</si>
  <si>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</si>
  <si>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</si>
  <si>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</si>
  <si>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</si>
  <si>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</si>
  <si>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</si>
  <si>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</si>
  <si>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</si>
  <si>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</si>
  <si>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</si>
  <si>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</si>
  <si>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</si>
  <si>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</si>
  <si>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</si>
  <si>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</si>
  <si>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</si>
  <si>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</si>
  <si>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</si>
  <si>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</si>
  <si>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</si>
  <si>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</si>
  <si>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</si>
  <si>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</si>
  <si>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</si>
  <si>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</si>
  <si>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</si>
  <si>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</si>
  <si>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</si>
  <si>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</si>
  <si>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</si>
  <si>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</si>
  <si>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</si>
  <si>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</si>
  <si>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</si>
  <si>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</si>
  <si>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</si>
  <si>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</si>
  <si>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</si>
  <si>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</si>
  <si>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</si>
  <si>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</si>
  <si>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</si>
  <si>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</si>
  <si>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</si>
  <si>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</si>
  <si>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</si>
  <si>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</si>
  <si>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</si>
  <si>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</si>
  <si>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</si>
  <si>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</si>
  <si>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</si>
  <si>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</si>
  <si>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</si>
  <si>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</si>
  <si>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</si>
  <si>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</si>
  <si>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</si>
  <si>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</si>
  <si>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</si>
  <si>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</si>
  <si>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</si>
  <si>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</si>
  <si>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</si>
  <si>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</si>
  <si>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</si>
  <si>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</si>
  <si>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</si>
  <si>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</si>
  <si>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</si>
  <si>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</si>
  <si>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</si>
  <si>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</si>
  <si>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</si>
  <si>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</si>
  <si>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</si>
  <si>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</si>
  <si>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</si>
  <si>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</si>
  <si>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</si>
  <si>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</si>
  <si>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</si>
  <si>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</si>
  <si>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</si>
  <si>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</si>
  <si>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</si>
  <si>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</si>
  <si>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</si>
  <si>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</si>
  <si>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</si>
  <si>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</si>
  <si>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</si>
  <si>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</si>
  <si>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</si>
  <si>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</si>
  <si>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</si>
  <si>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</si>
  <si>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</si>
  <si>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</si>
  <si>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</si>
  <si>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</si>
  <si>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</si>
  <si>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</si>
  <si>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</si>
  <si>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</si>
  <si>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</si>
  <si>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</si>
  <si>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</si>
  <si>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</si>
  <si>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</si>
  <si>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</si>
  <si>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</si>
  <si>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</si>
  <si>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</si>
  <si>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</si>
  <si>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</si>
  <si>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</si>
  <si>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</si>
  <si>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</si>
  <si>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</si>
  <si>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</si>
  <si>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</si>
  <si>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</si>
  <si>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</si>
  <si>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</si>
  <si>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</si>
  <si>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</si>
  <si>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</si>
  <si>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</si>
  <si>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</si>
  <si>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</si>
  <si>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</si>
  <si>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</si>
  <si>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</si>
  <si>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</si>
  <si>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</si>
  <si>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</si>
  <si>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</si>
  <si>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</si>
  <si>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</si>
  <si>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</si>
  <si>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</si>
  <si>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</si>
  <si>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</si>
  <si>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</si>
  <si>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</si>
  <si>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</si>
  <si>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</si>
  <si>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</si>
  <si>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</si>
  <si>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</si>
  <si>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</si>
  <si>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</si>
  <si>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</si>
  <si>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</si>
  <si>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</si>
  <si>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</si>
  <si>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</si>
  <si>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</si>
  <si>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</si>
  <si>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</si>
  <si>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</si>
  <si>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</si>
  <si>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</si>
  <si>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</si>
  <si>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</si>
  <si>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</si>
  <si>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</si>
  <si>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</si>
  <si>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</si>
  <si>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</si>
  <si>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</si>
  <si>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</si>
  <si>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</si>
  <si>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</si>
  <si>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</si>
  <si>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</si>
  <si>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</si>
  <si>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</si>
  <si>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</si>
  <si>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</si>
  <si>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</si>
  <si>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</si>
  <si>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</si>
  <si>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</si>
  <si>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</si>
  <si>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</si>
  <si>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</si>
  <si>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</si>
  <si>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</si>
  <si>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</si>
  <si>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</si>
  <si>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</si>
  <si>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</si>
  <si>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</si>
  <si>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</si>
  <si>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</si>
  <si>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</si>
  <si>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</si>
  <si>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</si>
  <si>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</si>
  <si>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</si>
  <si>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</si>
  <si>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</si>
  <si>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</si>
  <si>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</si>
  <si>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</si>
  <si>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</si>
  <si>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</si>
  <si>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</si>
  <si>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</si>
  <si>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</si>
  <si>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</si>
  <si>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</si>
  <si>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</si>
  <si>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</si>
  <si>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</si>
  <si>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</si>
  <si>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</si>
  <si>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</si>
  <si>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</si>
  <si>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</si>
  <si>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</si>
  <si>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</si>
  <si>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</si>
  <si>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</si>
  <si>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</si>
  <si>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</si>
  <si>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</si>
  <si>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</si>
  <si>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</si>
  <si>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</si>
  <si>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</si>
  <si>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</si>
  <si>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</si>
  <si>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</si>
  <si>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</si>
  <si>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</si>
  <si>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</si>
  <si>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</si>
  <si>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</si>
  <si>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</si>
  <si>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</si>
  <si>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</si>
  <si>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</si>
  <si>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</si>
  <si>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</si>
  <si>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</si>
  <si>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</si>
  <si>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</si>
  <si>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</si>
  <si>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</si>
  <si>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</si>
  <si>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</si>
  <si>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</si>
  <si>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</si>
  <si>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</si>
  <si>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</si>
  <si>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</si>
  <si>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</si>
  <si>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</si>
  <si>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</si>
  <si>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</si>
  <si>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</si>
  <si>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</si>
  <si>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</si>
  <si>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</si>
  <si>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</si>
  <si>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</si>
  <si>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</si>
  <si>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</si>
  <si>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</si>
  <si>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</si>
  <si>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</si>
  <si>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</si>
  <si>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</si>
  <si>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</si>
  <si>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</si>
  <si>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</si>
  <si>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</si>
  <si>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</si>
  <si>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</si>
  <si>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</si>
  <si>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</si>
  <si>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</si>
  <si>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</si>
  <si>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</si>
  <si>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</si>
  <si>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</si>
  <si>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</si>
  <si>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</si>
  <si>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</si>
  <si>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</si>
  <si>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</si>
  <si>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</si>
  <si>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</si>
  <si>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</si>
  <si>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</si>
  <si>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</si>
  <si>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</si>
  <si>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</si>
  <si>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</si>
  <si>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</si>
  <si>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</si>
  <si>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</si>
  <si>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</si>
  <si>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</si>
  <si>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</si>
  <si>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</si>
  <si>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</si>
  <si>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</si>
  <si>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</si>
  <si>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</si>
  <si>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</si>
  <si>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</si>
  <si>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</si>
  <si>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</si>
  <si>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</si>
  <si>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</si>
  <si>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</si>
  <si>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</si>
  <si>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</si>
  <si>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</si>
  <si>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</si>
  <si>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</si>
  <si>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</si>
  <si>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</si>
  <si>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</si>
  <si>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</si>
  <si>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</si>
  <si>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</si>
  <si>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</si>
  <si>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</si>
  <si>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</si>
  <si>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</si>
  <si>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</si>
  <si>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</si>
  <si>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</si>
  <si>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</si>
  <si>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</si>
  <si>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</si>
  <si>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</si>
  <si>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</si>
  <si>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</si>
  <si>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</si>
  <si>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</si>
  <si>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</si>
  <si>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</si>
  <si>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</si>
  <si>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</si>
  <si>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</si>
  <si>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</si>
  <si>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</si>
  <si>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</si>
  <si>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</si>
  <si>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</si>
  <si>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</si>
  <si>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</si>
  <si>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</si>
  <si>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</si>
  <si>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</si>
  <si>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</si>
  <si>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</si>
  <si>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</si>
  <si>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</si>
  <si>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</si>
  <si>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</si>
  <si>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</si>
  <si>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</si>
  <si>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</si>
  <si>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</si>
  <si>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</si>
  <si>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</si>
  <si>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</si>
  <si>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</si>
  <si>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</si>
  <si>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</si>
  <si>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</si>
  <si>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</si>
  <si>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</si>
  <si>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</si>
  <si>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</si>
  <si>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</si>
  <si>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</si>
  <si>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</si>
  <si>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</si>
  <si>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</si>
  <si>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</si>
  <si>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</si>
  <si>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</si>
  <si>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</si>
  <si>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</si>
  <si>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</si>
  <si>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</si>
  <si>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</si>
  <si>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</si>
  <si>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</si>
  <si>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</si>
  <si>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</si>
  <si>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</si>
  <si>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</si>
  <si>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</si>
  <si>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</si>
  <si>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</si>
  <si>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</si>
  <si>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</si>
  <si>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</si>
  <si>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</si>
  <si>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</si>
  <si>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</si>
  <si>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</si>
  <si>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</si>
  <si>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</si>
  <si>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</si>
  <si>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</si>
  <si>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</si>
  <si>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</si>
  <si>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</si>
  <si>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</si>
  <si>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</si>
  <si>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</si>
  <si>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</si>
  <si>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</si>
  <si>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</si>
  <si>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</si>
  <si>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</si>
  <si>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</si>
  <si>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</si>
  <si>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</si>
  <si>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</si>
  <si>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</si>
  <si>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</si>
  <si>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</si>
  <si>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</si>
  <si>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</si>
  <si>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</si>
  <si>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</si>
  <si>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</si>
  <si>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</si>
  <si>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</si>
  <si>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</si>
  <si>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</si>
  <si>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</si>
  <si>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</si>
  <si>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</si>
  <si>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</si>
  <si>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</si>
  <si>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</si>
  <si>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</si>
  <si>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</si>
  <si>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</si>
  <si>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</si>
  <si>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</si>
  <si>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</si>
  <si>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</si>
  <si>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</si>
  <si>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</si>
  <si>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</si>
  <si>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</si>
  <si>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</si>
  <si>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</si>
  <si>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</si>
  <si>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</si>
  <si>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</si>
  <si>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</si>
  <si>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</si>
  <si>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</si>
  <si>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</si>
  <si>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</si>
  <si>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</si>
  <si>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</si>
  <si>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</si>
  <si>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</si>
  <si>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</si>
  <si>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</si>
  <si>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</si>
  <si>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</si>
  <si>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</si>
  <si>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</si>
  <si>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</si>
  <si>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</si>
  <si>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</si>
  <si>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</si>
  <si>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</si>
  <si>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</si>
  <si>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</si>
  <si>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</si>
  <si>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</si>
  <si>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</si>
  <si>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</si>
  <si>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</si>
  <si>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</si>
  <si>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</si>
  <si>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</si>
  <si>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</si>
  <si>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</si>
  <si>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</si>
  <si>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</si>
  <si>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</si>
  <si>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</si>
  <si>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</si>
  <si>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</si>
  <si>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</si>
  <si>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</si>
  <si>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</si>
  <si>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</si>
  <si>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</si>
  <si>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</si>
  <si>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</si>
  <si>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</si>
  <si>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</si>
  <si>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</si>
  <si>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</si>
  <si>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</si>
  <si>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</si>
  <si>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</si>
  <si>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</si>
  <si>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</si>
  <si>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</si>
  <si>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</si>
  <si>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</si>
  <si>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</si>
  <si>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</si>
  <si>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</si>
  <si>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</si>
  <si>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</si>
  <si>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</si>
  <si>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</si>
  <si>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</si>
  <si>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</si>
  <si>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</si>
  <si>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</si>
  <si>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</si>
  <si>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</si>
  <si>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</si>
  <si>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</si>
  <si>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</si>
  <si>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</si>
  <si>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</si>
  <si>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</si>
  <si>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</si>
  <si>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</si>
  <si>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</si>
  <si>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</si>
  <si>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</si>
  <si>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</si>
  <si>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</si>
  <si>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</si>
  <si>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</si>
  <si>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</si>
  <si>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</si>
  <si>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</si>
  <si>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</si>
  <si>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</si>
  <si>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</si>
  <si>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</si>
  <si>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</si>
  <si>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</si>
  <si>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</si>
  <si>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</si>
  <si>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</si>
  <si>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</si>
  <si>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</si>
  <si>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</si>
  <si>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</si>
  <si>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</si>
  <si>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</si>
  <si>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</si>
  <si>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</si>
  <si>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</si>
  <si>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</si>
  <si>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</si>
  <si>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</si>
  <si>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</si>
  <si>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</si>
  <si>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</si>
  <si>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</si>
  <si>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</si>
  <si>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</si>
  <si>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</si>
  <si>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</si>
  <si>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</si>
  <si>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</si>
  <si>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</si>
  <si>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</si>
  <si>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</si>
  <si>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</si>
  <si>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</si>
  <si>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</si>
  <si>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</si>
  <si>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</si>
  <si>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</si>
  <si>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</si>
  <si>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</si>
  <si>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</si>
  <si>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</si>
  <si>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</si>
  <si>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</si>
  <si>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</si>
  <si>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</si>
  <si>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</si>
  <si>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</si>
  <si>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</si>
  <si>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</si>
  <si>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</si>
  <si>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</si>
  <si>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</si>
  <si>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</si>
  <si>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</si>
  <si>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</si>
  <si>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</si>
  <si>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</si>
  <si>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</si>
  <si>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</si>
  <si>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</si>
  <si>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</si>
  <si>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</si>
  <si>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</si>
  <si>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</si>
  <si>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</si>
  <si>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</si>
  <si>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</si>
  <si>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</si>
  <si>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</si>
  <si>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</si>
  <si>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</si>
  <si>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</si>
  <si>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</si>
  <si>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</si>
  <si>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</si>
  <si>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</si>
  <si>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</si>
  <si>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</si>
  <si>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</si>
  <si>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</si>
  <si>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</si>
  <si>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</si>
  <si>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</si>
  <si>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</si>
  <si>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</si>
  <si>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</si>
  <si>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</si>
  <si>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</si>
  <si>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</si>
  <si>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</si>
  <si>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</si>
  <si>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</si>
  <si>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</si>
  <si>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</si>
  <si>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</si>
  <si>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</si>
  <si>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</si>
  <si>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</si>
  <si>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</si>
  <si>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</si>
  <si>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</si>
  <si>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</si>
  <si>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</si>
  <si>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</si>
  <si>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</si>
  <si>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</si>
  <si>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</si>
  <si>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</si>
  <si>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</si>
  <si>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</si>
  <si>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</si>
  <si>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</si>
  <si>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</si>
  <si>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</si>
  <si>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</si>
  <si>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</si>
  <si>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</si>
  <si>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</si>
  <si>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</si>
  <si>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</si>
  <si>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</si>
  <si>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</si>
  <si>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</si>
  <si>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</si>
  <si>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</si>
  <si>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</si>
  <si>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</si>
  <si>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</si>
  <si>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</si>
  <si>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</si>
  <si>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</si>
  <si>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</si>
  <si>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</si>
  <si>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</si>
  <si>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</si>
  <si>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</si>
  <si>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</si>
  <si>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</si>
  <si>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</si>
  <si>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</si>
  <si>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</si>
  <si>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</si>
  <si>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</si>
  <si>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</si>
  <si>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</si>
  <si>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</si>
  <si>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</si>
  <si>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</si>
  <si>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</si>
  <si>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</si>
  <si>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</si>
  <si>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</si>
  <si>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</si>
  <si>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</si>
  <si>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</si>
  <si>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</si>
  <si>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</si>
  <si>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</si>
  <si>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</si>
  <si>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</si>
  <si>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</si>
  <si>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</si>
  <si>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</si>
  <si>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</si>
  <si>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</si>
  <si>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</si>
  <si>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</si>
  <si>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</si>
  <si>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</si>
  <si>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</si>
  <si>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</si>
  <si>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</si>
  <si>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</si>
  <si>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</si>
  <si>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</si>
  <si>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</si>
  <si>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</si>
  <si>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</si>
  <si>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</si>
  <si>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</si>
  <si>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</si>
  <si>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</si>
  <si>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</si>
  <si>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</si>
  <si>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</si>
  <si>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</si>
  <si>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</si>
  <si>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</si>
  <si>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</si>
  <si>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</si>
  <si>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</si>
  <si>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</si>
  <si>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</si>
  <si>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</si>
  <si>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</si>
  <si>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</si>
  <si>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</si>
  <si>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</si>
  <si>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</si>
  <si>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</si>
  <si>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</si>
  <si>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</si>
  <si>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</si>
  <si>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</si>
  <si>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</si>
  <si>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</si>
  <si>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</si>
  <si>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</si>
  <si>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</si>
  <si>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</si>
  <si>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</si>
  <si>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</si>
  <si>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</si>
  <si>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</si>
  <si>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</si>
  <si>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</si>
  <si>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</si>
  <si>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</si>
  <si>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</si>
  <si>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</si>
  <si>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</si>
  <si>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</si>
  <si>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</si>
  <si>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</si>
  <si>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</si>
  <si>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</si>
  <si>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</si>
  <si>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</si>
  <si>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</si>
  <si>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</si>
  <si>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</si>
  <si>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</si>
  <si>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</si>
  <si>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</si>
  <si>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</si>
  <si>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</si>
  <si>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</si>
  <si>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</si>
  <si>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</si>
  <si>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</si>
  <si>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</si>
  <si>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</si>
  <si>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</si>
  <si>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</si>
  <si>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</si>
  <si>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</si>
  <si>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</si>
  <si>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</si>
  <si>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</si>
  <si>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</si>
  <si>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</si>
  <si>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</si>
  <si>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</si>
  <si>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</si>
  <si>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</si>
  <si>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</si>
  <si>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</si>
  <si>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</si>
  <si>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</si>
  <si>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</si>
  <si>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</si>
  <si>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</si>
  <si>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</si>
  <si>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</si>
  <si>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</si>
  <si>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</si>
  <si>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</si>
  <si>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</si>
  <si>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</si>
  <si>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</si>
  <si>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</si>
  <si>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</si>
  <si>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</si>
  <si>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</si>
  <si>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</si>
  <si>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</si>
  <si>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</si>
  <si>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</si>
  <si>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</si>
  <si>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</si>
  <si>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</si>
  <si>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</si>
  <si>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</si>
  <si>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</si>
  <si>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</si>
  <si>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</si>
  <si>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</si>
  <si>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</si>
  <si>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</si>
  <si>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</si>
  <si>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</si>
  <si>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</si>
  <si>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</si>
  <si>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</si>
  <si>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</si>
  <si>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</si>
  <si>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</si>
  <si>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</si>
  <si>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</si>
  <si>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</si>
  <si>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</si>
  <si>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</si>
  <si>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</si>
  <si>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</si>
  <si>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</si>
  <si>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</si>
  <si>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</si>
  <si>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</si>
  <si>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</si>
  <si>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</si>
  <si>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</si>
  <si>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</si>
  <si>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</si>
  <si>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</si>
  <si>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</si>
  <si>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</si>
  <si>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</si>
  <si>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</si>
  <si>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</si>
  <si>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</si>
  <si>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</si>
  <si>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</si>
  <si>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</si>
  <si>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</si>
  <si>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</si>
  <si>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</si>
  <si>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</si>
  <si>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</si>
  <si>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</si>
  <si>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</si>
  <si>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</si>
  <si>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</si>
  <si>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</si>
  <si>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</si>
  <si>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</si>
  <si>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</si>
  <si>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</si>
  <si>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</si>
  <si>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</si>
  <si>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</si>
  <si>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</si>
  <si>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</si>
  <si>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</si>
  <si>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</si>
  <si>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</si>
  <si>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</si>
  <si>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</si>
  <si>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</si>
  <si>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</si>
  <si>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</si>
  <si>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</si>
  <si>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</si>
  <si>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</si>
  <si>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</si>
  <si>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</si>
  <si>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</si>
  <si>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</si>
  <si>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</si>
  <si>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</si>
  <si>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</si>
  <si>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</si>
  <si>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</si>
  <si>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</si>
  <si>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</si>
  <si>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</si>
  <si>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</si>
  <si>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</si>
  <si>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</si>
  <si>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</si>
  <si>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</si>
  <si>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</si>
  <si>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</si>
  <si>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</si>
  <si>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</si>
  <si>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</si>
  <si>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</si>
  <si>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</si>
  <si>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</si>
  <si>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</si>
  <si>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</si>
  <si>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</si>
  <si>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</si>
  <si>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</si>
  <si>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</si>
  <si>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</si>
  <si>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</si>
  <si>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</si>
  <si>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</si>
  <si>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</si>
  <si>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</si>
  <si>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</si>
  <si>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</si>
  <si>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</si>
  <si>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</si>
  <si>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</si>
  <si>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</si>
  <si>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</si>
  <si>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</si>
  <si>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</si>
  <si>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</si>
  <si>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</si>
  <si>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</si>
  <si>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</si>
  <si>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</si>
  <si>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</si>
  <si>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</si>
  <si>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</si>
  <si>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</si>
  <si>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</si>
  <si>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</si>
  <si>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</si>
  <si>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</si>
  <si>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</si>
  <si>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</si>
  <si>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</si>
  <si>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</si>
  <si>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</si>
  <si>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</si>
  <si>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</si>
  <si>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</si>
  <si>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</si>
  <si>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</si>
  <si>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</si>
  <si>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</si>
  <si>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</si>
  <si>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</si>
  <si>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</si>
  <si>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</si>
  <si>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</si>
  <si>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</si>
  <si>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</si>
  <si>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</si>
  <si>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</si>
  <si>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</si>
  <si>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</si>
  <si>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</si>
  <si>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</si>
  <si>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</si>
  <si>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</si>
  <si>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</si>
  <si>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</si>
  <si>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</si>
  <si>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</si>
  <si>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</si>
  <si>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</si>
  <si>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</si>
  <si>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</si>
  <si>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</si>
  <si>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</si>
  <si>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</si>
  <si>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</si>
  <si>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</si>
  <si>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</si>
  <si>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</si>
  <si>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</si>
  <si>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</si>
  <si>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</si>
  <si>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</si>
  <si>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</si>
  <si>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</si>
  <si>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</si>
  <si>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</si>
  <si>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</si>
  <si>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</si>
  <si>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</si>
  <si>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</si>
  <si>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</si>
  <si>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</si>
  <si>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</si>
  <si>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</si>
  <si>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</si>
  <si>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</si>
  <si>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</si>
  <si>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</si>
  <si>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</si>
  <si>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</si>
  <si>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</si>
  <si>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</si>
  <si>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</si>
  <si>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</si>
  <si>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</si>
  <si>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</si>
  <si>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</si>
  <si>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</si>
  <si>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</si>
  <si>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</si>
  <si>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</si>
  <si>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</si>
  <si>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</si>
  <si>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</si>
  <si>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</si>
  <si>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</si>
  <si>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</si>
  <si>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</si>
  <si>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</si>
  <si>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</si>
  <si>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</si>
  <si>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</si>
  <si>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</si>
  <si>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</si>
  <si>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</si>
  <si>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</si>
  <si>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</si>
  <si>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</si>
  <si>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</si>
  <si>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</si>
  <si>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</si>
  <si>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</si>
  <si>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</si>
  <si>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</si>
  <si>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</si>
  <si>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</si>
  <si>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</si>
  <si>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</si>
  <si>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</si>
  <si>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</si>
  <si>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</si>
  <si>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</si>
  <si>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</si>
  <si>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</si>
  <si>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</si>
  <si>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</si>
  <si>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</si>
  <si>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</si>
  <si>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</si>
  <si>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</si>
  <si>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</si>
  <si>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</si>
  <si>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</si>
  <si>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</si>
  <si>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</si>
  <si>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</si>
  <si>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</si>
  <si>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</si>
  <si>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</si>
  <si>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</si>
  <si>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</si>
  <si>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</si>
  <si>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</si>
  <si>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</si>
  <si>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</si>
  <si>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</si>
  <si>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</si>
  <si>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</si>
  <si>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</si>
  <si>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</si>
  <si>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</si>
  <si>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</si>
  <si>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</si>
  <si>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</si>
  <si>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</si>
  <si>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</si>
  <si>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</si>
  <si>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</si>
  <si>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</si>
  <si>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</si>
  <si>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</si>
  <si>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</si>
  <si>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</si>
  <si>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</si>
  <si>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</si>
  <si>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</si>
  <si>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</si>
  <si>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</si>
  <si>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</si>
  <si>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</si>
  <si>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</si>
  <si>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</si>
  <si>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</si>
  <si>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</si>
  <si>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</si>
  <si>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</si>
  <si>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</si>
  <si>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</si>
  <si>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</si>
  <si>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</si>
  <si>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</si>
  <si>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</si>
  <si>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</si>
  <si>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</si>
  <si>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</si>
  <si>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</si>
  <si>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</si>
  <si>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</si>
  <si>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</si>
  <si>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</si>
  <si>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</si>
  <si>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</si>
  <si>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</si>
  <si>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</si>
  <si>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</si>
  <si>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</si>
  <si>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</si>
  <si>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</si>
  <si>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</si>
  <si>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</si>
  <si>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</si>
  <si>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</si>
  <si>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</si>
  <si>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</si>
  <si>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</si>
  <si>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</si>
  <si>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</si>
  <si>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</si>
  <si>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</si>
  <si>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</si>
  <si>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</si>
  <si>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</si>
  <si>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</si>
  <si>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</si>
  <si>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</si>
  <si>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</si>
  <si>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</si>
  <si>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</si>
  <si>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</si>
  <si>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</si>
  <si>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</si>
  <si>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</si>
  <si>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</si>
  <si>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</si>
  <si>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</si>
  <si>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</si>
  <si>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</si>
  <si>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</si>
  <si>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</si>
  <si>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</si>
  <si>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</si>
  <si>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</si>
  <si>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</si>
  <si>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</si>
  <si>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</si>
  <si>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</si>
  <si>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</si>
  <si>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</si>
  <si>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</si>
  <si>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</si>
  <si>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</si>
  <si>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</si>
  <si>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</si>
  <si>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</si>
  <si>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</si>
  <si>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</si>
  <si>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</si>
  <si>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</si>
  <si>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</si>
  <si>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</si>
  <si>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</si>
  <si>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</si>
  <si>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</si>
  <si>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</si>
  <si>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</si>
  <si>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</si>
  <si>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</si>
  <si>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</si>
  <si>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</si>
  <si>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</si>
  <si>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</si>
  <si>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</si>
  <si>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</si>
  <si>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</si>
  <si>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</si>
  <si>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</si>
  <si>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</si>
  <si>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</si>
  <si>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</si>
  <si>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</si>
  <si>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</si>
  <si>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</si>
  <si>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</si>
  <si>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</si>
  <si>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</si>
  <si>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</si>
  <si>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</si>
  <si>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</si>
  <si>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</si>
  <si>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</si>
  <si>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</si>
  <si>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</si>
  <si>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</si>
  <si>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</si>
  <si>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</si>
  <si>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</si>
  <si>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</si>
  <si>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</si>
  <si>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</si>
  <si>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</si>
  <si>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</si>
  <si>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</si>
  <si>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</si>
  <si>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</si>
  <si>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</si>
  <si>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</si>
  <si>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</si>
  <si>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</si>
  <si>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</si>
  <si>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</si>
  <si>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</si>
  <si>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</si>
  <si>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</si>
  <si>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</si>
  <si>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</si>
  <si>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</si>
  <si>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</si>
  <si>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</si>
  <si>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</si>
  <si>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</si>
  <si>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</si>
  <si>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</si>
  <si>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</si>
  <si>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</si>
  <si>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</si>
  <si>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</si>
  <si>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</si>
  <si>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</si>
  <si>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</si>
  <si>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</si>
  <si>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</si>
  <si>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</si>
  <si>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</si>
  <si>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</si>
  <si>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</si>
  <si>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</si>
  <si>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</si>
  <si>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</si>
  <si>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</si>
  <si>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</si>
  <si>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</si>
  <si>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</si>
  <si>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</si>
  <si>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</si>
  <si>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</si>
  <si>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</si>
  <si>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</si>
  <si>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</si>
  <si>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</si>
  <si>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</si>
  <si>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</si>
  <si>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</si>
  <si>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</si>
  <si>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</si>
  <si>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</si>
  <si>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</si>
  <si>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</si>
  <si>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</si>
  <si>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</si>
  <si>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</si>
  <si>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</si>
  <si>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</si>
  <si>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</si>
  <si>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</si>
  <si>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</si>
  <si>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</si>
  <si>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</si>
  <si>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</si>
  <si>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</si>
  <si>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</si>
  <si>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</si>
  <si>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</si>
  <si>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</si>
  <si>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</si>
  <si>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</si>
  <si>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</si>
  <si>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</si>
  <si>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</si>
  <si>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</si>
  <si>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</si>
  <si>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</si>
  <si>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</si>
  <si>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</si>
  <si>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</si>
  <si>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</si>
  <si>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</si>
  <si>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</si>
  <si>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</si>
  <si>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</si>
  <si>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</si>
  <si>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</si>
  <si>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</si>
  <si>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</si>
  <si>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</si>
  <si>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</si>
  <si>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</si>
  <si>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</si>
  <si>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</si>
  <si>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</si>
  <si>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</si>
  <si>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</si>
  <si>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</si>
  <si>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</si>
  <si>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</si>
  <si>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</si>
  <si>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</si>
  <si>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</si>
  <si>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</si>
  <si>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</si>
  <si>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</si>
  <si>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</si>
  <si>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</si>
  <si>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</si>
  <si>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</si>
  <si>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</si>
  <si>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</si>
  <si>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</si>
  <si>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</si>
  <si>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</si>
  <si>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</si>
  <si>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</si>
  <si>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</si>
  <si>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</si>
  <si>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</si>
  <si>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</si>
  <si>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</si>
  <si>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</si>
  <si>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</si>
  <si>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</si>
  <si>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</si>
  <si>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</si>
  <si>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</si>
  <si>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</si>
  <si>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</si>
  <si>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</si>
  <si>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</si>
  <si>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</si>
  <si>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</si>
  <si>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</si>
  <si>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</si>
  <si>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</si>
  <si>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</si>
  <si>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</si>
  <si>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</si>
  <si>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</si>
  <si>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</si>
  <si>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</si>
  <si>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</si>
  <si>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</si>
  <si>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</si>
  <si>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</si>
  <si>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</si>
  <si>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</si>
  <si>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</si>
  <si>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</si>
  <si>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</si>
  <si>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</si>
  <si>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</si>
  <si>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</si>
  <si>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</si>
  <si>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</si>
  <si>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</si>
  <si>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</si>
  <si>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</si>
  <si>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</si>
  <si>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</si>
  <si>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</si>
  <si>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</si>
  <si>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</si>
  <si>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</si>
  <si>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</si>
  <si>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</si>
  <si>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</si>
  <si>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</si>
  <si>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</si>
  <si>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</si>
  <si>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</si>
  <si>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</si>
  <si>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</si>
  <si>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</si>
  <si>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</si>
  <si>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</si>
  <si>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</si>
  <si>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</si>
  <si>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</si>
  <si>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</si>
  <si>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</si>
  <si>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</si>
  <si>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</si>
  <si>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</si>
  <si>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</si>
  <si>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</si>
  <si>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</si>
  <si>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</si>
  <si>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</si>
  <si>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</si>
  <si>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</si>
  <si>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</si>
  <si>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</si>
  <si>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</si>
  <si>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</si>
  <si>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</si>
  <si>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</si>
  <si>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</si>
  <si>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</si>
  <si>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</si>
  <si>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</si>
  <si>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</si>
  <si>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</si>
  <si>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</si>
  <si>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</si>
  <si>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</si>
  <si>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</si>
  <si>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</si>
  <si>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</si>
  <si>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</si>
  <si>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</si>
  <si>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</si>
  <si>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</si>
  <si>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</si>
  <si>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</si>
  <si>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</si>
  <si>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</si>
  <si>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</si>
  <si>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</si>
  <si>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</si>
  <si>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</si>
  <si>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</si>
  <si>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</si>
  <si>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</si>
  <si>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</si>
  <si>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</si>
  <si>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</si>
  <si>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</si>
  <si>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</si>
  <si>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</si>
  <si>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</si>
  <si>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</si>
  <si>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</si>
  <si>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</si>
  <si>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</si>
  <si>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</si>
  <si>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</si>
  <si>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</si>
  <si>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</si>
  <si>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</si>
  <si>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</si>
  <si>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</si>
  <si>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</si>
  <si>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</si>
  <si>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</si>
  <si>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</si>
  <si>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</si>
  <si>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</si>
  <si>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</si>
  <si>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</si>
  <si>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</si>
  <si>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</si>
  <si>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</si>
  <si>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</si>
  <si>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</si>
  <si>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</si>
  <si>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</si>
  <si>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</si>
  <si>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</si>
  <si>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</si>
  <si>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</si>
  <si>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</si>
  <si>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</si>
  <si>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</si>
  <si>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</si>
  <si>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</si>
  <si>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</si>
  <si>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</si>
  <si>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</si>
  <si>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</si>
  <si>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</si>
  <si>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</si>
  <si>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</si>
  <si>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</si>
  <si>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</si>
  <si>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</si>
  <si>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</si>
  <si>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</si>
  <si>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</si>
  <si>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</si>
  <si>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</si>
  <si>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</si>
  <si>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</si>
  <si>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</si>
  <si>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</si>
  <si>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</si>
  <si>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</si>
  <si>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</si>
  <si>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</si>
  <si>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</si>
  <si>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</si>
  <si>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</si>
  <si>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</si>
  <si>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</si>
  <si>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</si>
  <si>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</si>
  <si>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</si>
  <si>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</si>
  <si>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</si>
  <si>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</si>
  <si>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</si>
  <si>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</si>
  <si>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</si>
  <si>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</si>
  <si>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</si>
  <si>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</si>
  <si>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</si>
  <si>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</si>
  <si>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</si>
  <si>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</si>
  <si>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</si>
  <si>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</si>
  <si>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</si>
  <si>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</si>
  <si>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</si>
  <si>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</si>
  <si>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</si>
  <si>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</si>
  <si>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</si>
  <si>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</si>
  <si>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</si>
  <si>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</si>
  <si>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</si>
  <si>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</si>
  <si>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</si>
  <si>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</si>
  <si>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</si>
  <si>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</si>
  <si>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</si>
  <si>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</si>
  <si>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</si>
  <si>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</si>
  <si>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</si>
  <si>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</si>
  <si>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</si>
  <si>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</si>
  <si>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</si>
  <si>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</si>
  <si>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</si>
  <si>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</si>
  <si>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</si>
  <si>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</si>
  <si>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</si>
  <si>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</si>
  <si>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</si>
  <si>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</si>
  <si>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</si>
  <si>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</si>
  <si>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</si>
  <si>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</si>
  <si>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</si>
  <si>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</si>
  <si>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</si>
  <si>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</si>
  <si>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</si>
  <si>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</si>
  <si>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</si>
  <si>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</si>
  <si>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</si>
  <si>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</si>
  <si>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</si>
  <si>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</si>
  <si>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</si>
  <si>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</si>
  <si>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</si>
  <si>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</si>
  <si>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</si>
  <si>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</si>
  <si>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</si>
  <si>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</si>
  <si>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</si>
  <si>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</si>
  <si>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</si>
  <si>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</si>
  <si>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</si>
  <si>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</si>
  <si>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</si>
  <si>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</si>
  <si>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</si>
  <si>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</si>
  <si>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</si>
  <si>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</si>
  <si>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</si>
  <si>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</si>
  <si>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</si>
  <si>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</si>
  <si>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</si>
  <si>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</si>
  <si>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</si>
  <si>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</si>
  <si>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</si>
  <si>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</si>
  <si>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</si>
  <si>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</si>
  <si>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</si>
  <si>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</si>
  <si>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</si>
  <si>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</si>
  <si>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</si>
  <si>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</si>
  <si>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</si>
  <si>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</si>
  <si>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</si>
  <si>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</si>
  <si>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</si>
  <si>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</si>
  <si>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</si>
  <si>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</si>
  <si>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</si>
  <si>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</si>
  <si>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</si>
  <si>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</si>
  <si>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</si>
  <si>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</si>
  <si>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</si>
  <si>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</si>
  <si>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</si>
  <si>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</si>
  <si>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</si>
  <si>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</si>
  <si>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</si>
  <si>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</si>
  <si>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</si>
  <si>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</si>
  <si>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</si>
  <si>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</si>
  <si>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</si>
  <si>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</si>
  <si>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</si>
  <si>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</si>
  <si>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</si>
  <si>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</si>
  <si>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</si>
  <si>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</si>
  <si>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</si>
  <si>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</si>
  <si>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</si>
  <si>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</si>
  <si>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</si>
  <si>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</si>
  <si>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</si>
  <si>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</si>
  <si>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</si>
  <si>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</si>
  <si>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</si>
  <si>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</si>
  <si>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</si>
  <si>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</si>
  <si>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</si>
  <si>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</si>
  <si>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</si>
  <si>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</si>
  <si>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</si>
  <si>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</si>
  <si>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</si>
  <si>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</si>
  <si>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</si>
  <si>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</si>
  <si>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</si>
  <si>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</si>
  <si>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</si>
  <si>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</si>
  <si>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</si>
  <si>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</si>
  <si>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</si>
  <si>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</si>
  <si>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</si>
  <si>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</si>
  <si>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</si>
  <si>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</si>
  <si>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</si>
  <si>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</si>
  <si>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</si>
  <si>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</si>
  <si>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</si>
  <si>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</si>
  <si>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</si>
  <si>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</si>
  <si>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</si>
  <si>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</si>
  <si>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</si>
  <si>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</si>
  <si>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</si>
  <si>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</si>
  <si>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</si>
  <si>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</si>
  <si>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</si>
  <si>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</si>
  <si>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</si>
  <si>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</si>
  <si>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</si>
  <si>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</si>
  <si>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</si>
  <si>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</si>
  <si>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</si>
  <si>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</si>
  <si>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</si>
  <si>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</si>
  <si>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</si>
  <si>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</si>
  <si>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</si>
  <si>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</si>
  <si>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</si>
  <si>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</si>
  <si>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</si>
  <si>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</si>
  <si>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</si>
  <si>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</si>
  <si>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</si>
  <si>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</si>
  <si>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</si>
  <si>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</si>
  <si>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</si>
  <si>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</si>
  <si>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</si>
  <si>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</si>
  <si>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</si>
  <si>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</si>
  <si>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</si>
  <si>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</si>
  <si>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</si>
  <si>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</si>
  <si>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</si>
  <si>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</si>
  <si>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</si>
  <si>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</si>
  <si>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</si>
  <si>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</si>
  <si>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</si>
  <si>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</si>
  <si>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</si>
  <si>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</si>
  <si>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</si>
  <si>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</si>
  <si>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</si>
  <si>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</si>
  <si>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</si>
  <si>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</si>
  <si>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</si>
  <si>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</si>
  <si>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</si>
  <si>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</si>
  <si>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</si>
  <si>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</si>
  <si>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</si>
  <si>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</si>
  <si>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</si>
  <si>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</si>
  <si>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</si>
  <si>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</si>
  <si>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</si>
  <si>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</si>
  <si>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</si>
  <si>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</si>
  <si>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</si>
  <si>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</si>
  <si>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</si>
  <si>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</si>
  <si>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</si>
  <si>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</si>
  <si>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</si>
  <si>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</si>
  <si>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</si>
  <si>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</si>
  <si>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</si>
  <si>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</si>
  <si>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</si>
  <si>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</si>
  <si>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</si>
  <si>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</si>
  <si>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</si>
  <si>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</si>
  <si>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</si>
  <si>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</si>
  <si>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</si>
  <si>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</si>
  <si>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</si>
  <si>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</si>
  <si>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</si>
  <si>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</si>
  <si>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</si>
  <si>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</si>
  <si>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</si>
  <si>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</si>
  <si>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</si>
  <si>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</si>
  <si>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</si>
  <si>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</si>
  <si>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</si>
  <si>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</si>
  <si>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</si>
  <si>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</si>
  <si>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</si>
  <si>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</si>
  <si>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</si>
  <si>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</si>
  <si>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</si>
  <si>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</si>
  <si>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</si>
  <si>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</si>
  <si>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</si>
  <si>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</si>
  <si>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</si>
  <si>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</si>
  <si>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</si>
  <si>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</si>
  <si>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</si>
  <si>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</si>
  <si>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</si>
  <si>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</si>
  <si>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</si>
  <si>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</si>
  <si>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</si>
  <si>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</si>
  <si>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</si>
  <si>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</si>
  <si>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</si>
  <si>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</si>
  <si>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</si>
  <si>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</si>
  <si>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</si>
  <si>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</si>
  <si>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</si>
  <si>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</si>
  <si>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</si>
  <si>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</si>
  <si>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</si>
  <si>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</si>
  <si>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</si>
  <si>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</si>
  <si>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</si>
  <si>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</si>
  <si>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</si>
  <si>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</si>
  <si>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</si>
  <si>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</si>
  <si>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</si>
  <si>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</si>
  <si>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</si>
  <si>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</si>
  <si>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</si>
  <si>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</si>
  <si>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</si>
  <si>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</si>
  <si>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</si>
  <si>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</si>
  <si>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</si>
  <si>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</si>
  <si>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</si>
  <si>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</si>
  <si>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</si>
  <si>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</si>
  <si>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</si>
  <si>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</si>
  <si>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</si>
  <si>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</si>
  <si>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</si>
  <si>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</si>
  <si>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</si>
  <si>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</si>
  <si>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</si>
  <si>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</si>
  <si>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</si>
  <si>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</si>
  <si>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</si>
  <si>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</si>
  <si>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</si>
  <si>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</si>
  <si>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</si>
  <si>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</si>
  <si>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</si>
  <si>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</si>
  <si>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</si>
  <si>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</si>
  <si>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</si>
  <si>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</si>
  <si>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</si>
  <si>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</si>
  <si>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</si>
  <si>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</si>
  <si>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</si>
  <si>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</si>
  <si>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</si>
  <si>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</si>
  <si>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</si>
  <si>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</si>
  <si>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</si>
  <si>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</si>
  <si>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</si>
  <si>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</si>
  <si>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</si>
  <si>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</si>
  <si>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</si>
  <si>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</si>
  <si>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</si>
  <si>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</si>
  <si>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</si>
  <si>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</si>
  <si>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</si>
  <si>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</si>
  <si>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</si>
  <si>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</si>
  <si>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</si>
  <si>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</si>
  <si>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</si>
  <si>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</si>
  <si>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</si>
  <si>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</si>
  <si>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</si>
  <si>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</si>
  <si>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</si>
  <si>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</si>
  <si>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</si>
  <si>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</si>
  <si>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</si>
  <si>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</si>
  <si>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</si>
  <si>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</si>
  <si>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</si>
  <si>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</si>
  <si>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</si>
  <si>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</si>
  <si>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</si>
  <si>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</si>
  <si>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</si>
  <si>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</si>
  <si>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</si>
  <si>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</si>
  <si>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</si>
  <si>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</si>
  <si>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</si>
  <si>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</si>
  <si>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</si>
  <si>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</si>
  <si>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</si>
  <si>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</si>
  <si>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</si>
  <si>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</si>
  <si>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</si>
  <si>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</si>
  <si>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</si>
  <si>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</si>
  <si>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</si>
  <si>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</si>
  <si>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</si>
  <si>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</si>
  <si>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</si>
  <si>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</si>
  <si>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</si>
  <si>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</si>
  <si>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</si>
  <si>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</si>
  <si>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</si>
  <si>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</si>
  <si>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</si>
  <si>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</si>
  <si>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</si>
  <si>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</si>
  <si>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</si>
  <si>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</si>
  <si>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</si>
  <si>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</si>
  <si>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</si>
  <si>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</si>
  <si>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</si>
  <si>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</si>
  <si>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</si>
  <si>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</si>
  <si>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</si>
  <si>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</si>
  <si>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</si>
  <si>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</si>
  <si>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</si>
  <si>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</si>
  <si>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</si>
  <si>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</si>
  <si>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</si>
  <si>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</si>
  <si>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</si>
  <si>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</si>
  <si>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</si>
  <si>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</si>
  <si>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</si>
  <si>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</si>
  <si>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</si>
  <si>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</si>
  <si>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</si>
  <si>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</si>
  <si>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</si>
  <si>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</si>
  <si>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</si>
  <si>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</si>
  <si>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</si>
  <si>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</si>
  <si>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</si>
  <si>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</si>
  <si>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</si>
  <si>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</si>
  <si>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</si>
  <si>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</si>
  <si>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</si>
  <si>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</si>
  <si>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</si>
  <si>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</si>
  <si>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</si>
  <si>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</si>
  <si>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</si>
  <si>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</si>
  <si>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</si>
  <si>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</si>
  <si>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</si>
  <si>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</si>
  <si>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</si>
  <si>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</si>
  <si>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</si>
  <si>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</si>
  <si>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</si>
  <si>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</si>
  <si>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</si>
  <si>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</si>
  <si>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</si>
  <si>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</si>
  <si>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</si>
  <si>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</si>
  <si>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</si>
  <si>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</si>
  <si>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</si>
  <si>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</si>
  <si>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</si>
  <si>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</si>
  <si>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</si>
  <si>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</si>
  <si>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</si>
  <si>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</si>
  <si>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</si>
  <si>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</si>
  <si>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</si>
  <si>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</si>
  <si>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</si>
  <si>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</si>
  <si>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</si>
  <si>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</si>
  <si>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</si>
  <si>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</si>
  <si>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</si>
  <si>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</si>
  <si>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</si>
  <si>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</si>
  <si>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</si>
  <si>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</si>
  <si>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</si>
  <si>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</si>
  <si>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</si>
  <si>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</si>
  <si>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</si>
  <si>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</si>
  <si>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</si>
  <si>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</si>
  <si>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</si>
  <si>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</si>
  <si>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</si>
  <si>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</si>
  <si>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</si>
  <si>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</si>
  <si>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</si>
  <si>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</si>
  <si>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</si>
  <si>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</si>
  <si>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</si>
  <si>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</si>
  <si>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</si>
  <si>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</si>
  <si>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</si>
  <si>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</si>
  <si>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</si>
  <si>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</si>
  <si>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</si>
  <si>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</si>
  <si>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</si>
  <si>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</si>
  <si>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</si>
  <si>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</si>
  <si>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</si>
  <si>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</si>
  <si>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</si>
  <si>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</si>
  <si>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</si>
  <si>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</si>
  <si>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</si>
  <si>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</si>
  <si>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</si>
  <si>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</si>
  <si>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</si>
  <si>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</si>
  <si>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</si>
  <si>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</si>
  <si>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</si>
  <si>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</si>
  <si>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</si>
  <si>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</si>
  <si>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</si>
  <si>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</si>
  <si>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</si>
  <si>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</si>
  <si>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</si>
  <si>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</si>
  <si>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</si>
  <si>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</si>
  <si>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</si>
  <si>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</si>
  <si>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</si>
  <si>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</si>
  <si>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</si>
  <si>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</si>
  <si>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</si>
  <si>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</si>
  <si>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</si>
  <si>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</si>
  <si>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</si>
  <si>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</si>
  <si>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</si>
  <si>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</si>
  <si>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</si>
  <si>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</si>
  <si>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</si>
  <si>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</si>
  <si>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</si>
  <si>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</si>
  <si>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</si>
  <si>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</si>
  <si>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</si>
  <si>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</si>
  <si>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</si>
  <si>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</si>
  <si>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</si>
  <si>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</si>
  <si>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</si>
  <si>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</si>
  <si>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</si>
  <si>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</si>
  <si>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</si>
  <si>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</si>
  <si>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</si>
  <si>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</si>
  <si>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</si>
  <si>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</si>
  <si>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</si>
  <si>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</si>
  <si>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</si>
  <si>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</si>
  <si>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</si>
  <si>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</si>
  <si>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</si>
  <si>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</si>
  <si>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</si>
  <si>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</si>
  <si>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</si>
  <si>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</si>
  <si>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</si>
  <si>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</si>
  <si>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</si>
  <si>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</si>
  <si>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</si>
  <si>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</si>
  <si>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</si>
  <si>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</si>
  <si>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</si>
  <si>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</si>
  <si>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</si>
  <si>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</si>
  <si>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</si>
  <si>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</si>
  <si>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</si>
  <si>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</si>
  <si>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</si>
  <si>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</si>
  <si>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</si>
  <si>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</si>
  <si>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</si>
  <si>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</si>
  <si>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</si>
  <si>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</si>
  <si>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</si>
  <si>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</si>
  <si>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</si>
  <si>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</si>
  <si>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</si>
  <si>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</si>
  <si>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</si>
  <si>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</si>
  <si>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</si>
  <si>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</si>
  <si>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</si>
  <si>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</si>
  <si>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</si>
  <si>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</si>
  <si>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</si>
  <si>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</si>
  <si>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</si>
  <si>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</si>
  <si>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</si>
  <si>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</si>
  <si>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</si>
  <si>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</si>
  <si>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</si>
  <si>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</si>
  <si>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</si>
  <si>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</si>
  <si>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</si>
  <si>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</si>
  <si>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</si>
  <si>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</si>
  <si>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</si>
  <si>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</si>
  <si>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</si>
  <si>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</si>
  <si>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</si>
  <si>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</si>
  <si>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</si>
  <si>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</si>
  <si>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</si>
  <si>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</si>
  <si>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</si>
  <si>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</si>
  <si>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</si>
  <si>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</si>
  <si>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</si>
  <si>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</si>
  <si>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</si>
  <si>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</si>
  <si>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</si>
  <si>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</si>
  <si>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</si>
  <si>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</si>
  <si>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</si>
  <si>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</si>
  <si>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</si>
  <si>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</si>
  <si>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</si>
  <si>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</si>
  <si>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</si>
  <si>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</si>
  <si>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</si>
  <si>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</si>
  <si>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</si>
  <si>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</si>
  <si>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</si>
  <si>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</si>
  <si>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</si>
  <si>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</si>
  <si>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</si>
  <si>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</si>
  <si>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</si>
  <si>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</si>
  <si>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</si>
  <si>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</si>
  <si>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</si>
  <si>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</si>
  <si>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</si>
  <si>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</si>
  <si>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</si>
  <si>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</si>
  <si>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</si>
  <si>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</si>
  <si>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</si>
  <si>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</si>
  <si>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</si>
  <si>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</si>
  <si>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</si>
  <si>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</si>
  <si>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</si>
  <si>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</si>
  <si>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</si>
  <si>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</si>
  <si>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</si>
  <si>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</si>
  <si>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</si>
  <si>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</si>
  <si>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</si>
  <si>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</si>
  <si>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</si>
  <si>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</si>
  <si>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</si>
  <si>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</si>
  <si>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</si>
  <si>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</si>
  <si>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</si>
  <si>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</si>
  <si>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</si>
  <si>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</si>
  <si>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</si>
  <si>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</si>
  <si>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</si>
  <si>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</si>
  <si>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</si>
  <si>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</si>
  <si>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</si>
  <si>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</si>
  <si>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</si>
  <si>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</si>
  <si>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</si>
  <si>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</si>
  <si>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</si>
  <si>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</si>
  <si>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</si>
  <si>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</si>
  <si>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</si>
  <si>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</si>
  <si>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</si>
  <si>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</si>
  <si>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</si>
  <si>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</si>
  <si>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</si>
  <si>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</si>
  <si>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</si>
  <si>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</si>
  <si>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</si>
  <si>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</si>
  <si>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</si>
  <si>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</si>
  <si>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</si>
  <si>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</si>
  <si>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</si>
  <si>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</si>
  <si>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</si>
  <si>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</si>
  <si>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</si>
  <si>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</si>
  <si>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</si>
  <si>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</si>
  <si>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</si>
  <si>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</si>
  <si>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</si>
  <si>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</si>
  <si>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</si>
  <si>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</si>
  <si>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</si>
  <si>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</si>
  <si>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</si>
  <si>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</si>
  <si>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</si>
  <si>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</si>
  <si>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</si>
  <si>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</si>
  <si>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</si>
  <si>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</si>
  <si>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</si>
  <si>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</si>
  <si>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</si>
  <si>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</si>
  <si>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</si>
  <si>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</si>
  <si>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</si>
  <si>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</si>
  <si>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</si>
  <si>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</si>
  <si>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</si>
  <si>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</si>
  <si>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</si>
  <si>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</si>
  <si>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</si>
  <si>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</si>
  <si>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</si>
  <si>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</si>
  <si>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</si>
  <si>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</si>
  <si>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</si>
  <si>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</si>
  <si>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</si>
  <si>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</si>
  <si>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</si>
  <si>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</si>
  <si>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</si>
  <si>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</si>
  <si>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</si>
  <si>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</si>
  <si>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</si>
  <si>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</si>
  <si>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</si>
  <si>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</si>
  <si>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</si>
  <si>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</si>
  <si>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</si>
  <si>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</si>
  <si>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</si>
  <si>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</si>
  <si>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</si>
  <si>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</si>
  <si>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</si>
  <si>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</si>
  <si>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</si>
  <si>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</si>
  <si>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</si>
  <si>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</si>
  <si>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</si>
  <si>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</si>
  <si>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</si>
  <si>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</si>
  <si>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</si>
  <si>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</si>
  <si>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</si>
  <si>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</si>
  <si>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</si>
  <si>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</si>
  <si>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</si>
  <si>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</si>
  <si>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</si>
  <si>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</si>
  <si>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</si>
  <si>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</si>
  <si>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</si>
  <si>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</si>
  <si>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</si>
  <si>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</si>
  <si>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</si>
  <si>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</si>
  <si>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</si>
  <si>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</si>
  <si>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</si>
  <si>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</si>
  <si>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</si>
  <si>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</si>
  <si>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</si>
  <si>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</si>
  <si>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</si>
  <si>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</si>
  <si>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</si>
  <si>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</si>
  <si>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</si>
  <si>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</si>
  <si>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</si>
  <si>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</si>
  <si>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</si>
  <si>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</si>
  <si>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</si>
  <si>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</si>
  <si>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</si>
  <si>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</si>
  <si>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</si>
  <si>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</si>
  <si>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</si>
  <si>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</si>
  <si>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</si>
  <si>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</si>
  <si>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</si>
  <si>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</si>
  <si>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</si>
  <si>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</si>
  <si>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</si>
  <si>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</si>
  <si>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</si>
  <si>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</si>
  <si>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</si>
  <si>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</si>
  <si>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</si>
  <si>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</si>
  <si>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</si>
  <si>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</si>
  <si>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</si>
  <si>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</si>
  <si>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</si>
  <si>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</si>
  <si>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</si>
  <si>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</si>
  <si>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</si>
  <si>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</si>
  <si>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</si>
  <si>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</si>
  <si>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</si>
  <si>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</si>
  <si>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</si>
  <si>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</si>
  <si>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</si>
  <si>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</si>
  <si>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</si>
  <si>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</si>
  <si>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</si>
  <si>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</si>
  <si>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</si>
  <si>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</si>
  <si>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</si>
  <si>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</si>
  <si>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</si>
  <si>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</si>
  <si>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</si>
  <si>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</si>
  <si>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</si>
  <si>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</si>
  <si>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</si>
  <si>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</si>
  <si>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</si>
  <si>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</si>
  <si>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</si>
  <si>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</si>
  <si>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</si>
  <si>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</si>
  <si>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</si>
  <si>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</si>
  <si>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</si>
  <si>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</si>
  <si>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</si>
  <si>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</si>
  <si>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</si>
  <si>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</si>
  <si>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</si>
  <si>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</si>
  <si>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</si>
  <si>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</si>
  <si>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</si>
  <si>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</si>
  <si>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</si>
  <si>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</si>
  <si>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</si>
  <si>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</si>
  <si>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</si>
  <si>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</si>
  <si>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</si>
  <si>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</si>
  <si>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</si>
  <si>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</si>
  <si>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</si>
  <si>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</si>
  <si>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</si>
  <si>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</si>
  <si>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</si>
  <si>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</si>
  <si>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</si>
  <si>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</si>
  <si>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</si>
  <si>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</si>
  <si>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</si>
  <si>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</si>
  <si>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</si>
  <si>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</si>
  <si>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</si>
  <si>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</si>
  <si>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</si>
  <si>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</si>
  <si>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</si>
  <si>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</si>
  <si>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</si>
  <si>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</si>
  <si>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</si>
  <si>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</si>
  <si>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</si>
  <si>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</si>
  <si>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</si>
  <si>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</si>
  <si>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</si>
  <si>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</si>
  <si>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</si>
  <si>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</si>
  <si>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</si>
  <si>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</si>
  <si>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</si>
  <si>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</si>
  <si>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</si>
  <si>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</si>
  <si>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</si>
  <si>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</si>
  <si>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</si>
  <si>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</si>
  <si>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</si>
  <si>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</si>
  <si>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</si>
  <si>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</si>
  <si>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</si>
  <si>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</si>
  <si>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</si>
  <si>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</si>
  <si>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</si>
  <si>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</si>
  <si>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</si>
  <si>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</si>
  <si>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</si>
  <si>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</si>
  <si>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</si>
  <si>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</si>
  <si>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</si>
  <si>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</si>
  <si>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</si>
  <si>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</si>
  <si>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</si>
  <si>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</si>
  <si>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</si>
  <si>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</si>
  <si>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</si>
  <si>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</si>
  <si>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</si>
  <si>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</si>
  <si>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</si>
  <si>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</si>
  <si>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</si>
  <si>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</si>
  <si>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</si>
  <si>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</si>
  <si>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</si>
  <si>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</si>
  <si>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</si>
  <si>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</si>
  <si>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</si>
  <si>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</si>
  <si>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</si>
  <si>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</si>
  <si>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</si>
  <si>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</si>
  <si>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</si>
  <si>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</si>
  <si>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</si>
  <si>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</si>
  <si>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</si>
  <si>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</si>
  <si>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</si>
  <si>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</si>
  <si>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</si>
  <si>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</si>
  <si>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</si>
  <si>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</si>
  <si>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</si>
  <si>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</si>
  <si>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</si>
  <si>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</si>
  <si>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</si>
  <si>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</si>
  <si>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</si>
  <si>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</si>
  <si>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</si>
  <si>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</si>
  <si>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</si>
  <si>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</si>
  <si>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</si>
  <si>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</si>
  <si>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</si>
  <si>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</si>
  <si>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</si>
  <si>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</si>
  <si>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</si>
  <si>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</si>
  <si>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</si>
  <si>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</si>
  <si>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</si>
  <si>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</si>
  <si>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</si>
  <si>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</si>
  <si>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</si>
  <si>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</si>
  <si>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</si>
  <si>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</si>
  <si>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</si>
  <si>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</si>
  <si>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</si>
  <si>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</si>
  <si>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</si>
  <si>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</si>
  <si>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</si>
  <si>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</si>
  <si>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</si>
  <si>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</si>
  <si>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</si>
  <si>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</si>
  <si>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</si>
  <si>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</si>
  <si>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</si>
  <si>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</si>
  <si>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</si>
  <si>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</si>
  <si>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</si>
  <si>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</si>
  <si>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</si>
  <si>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</si>
  <si>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</si>
  <si>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</si>
  <si>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</si>
  <si>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</si>
  <si>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</si>
  <si>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</si>
  <si>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</si>
  <si>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</si>
  <si>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</si>
  <si>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</si>
  <si>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</si>
  <si>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</si>
  <si>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</si>
  <si>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</si>
  <si>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</si>
  <si>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</si>
  <si>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</si>
  <si>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</si>
  <si>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</si>
  <si>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</si>
  <si>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</si>
  <si>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</si>
  <si>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</si>
  <si>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</si>
  <si>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</si>
  <si>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</si>
  <si>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</si>
  <si>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</si>
  <si>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</si>
  <si>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</si>
  <si>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</si>
  <si>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</si>
  <si>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</si>
  <si>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</si>
  <si>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</si>
  <si>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</si>
  <si>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</si>
  <si>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</si>
  <si>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</si>
  <si>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</si>
  <si>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</si>
  <si>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</si>
  <si>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</si>
  <si>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</si>
  <si>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</si>
  <si>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</si>
  <si>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</si>
  <si>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</si>
  <si>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</si>
  <si>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</si>
  <si>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</si>
  <si>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</si>
  <si>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</si>
  <si>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</si>
  <si>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</si>
  <si>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</si>
  <si>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</si>
  <si>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</si>
  <si>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</si>
  <si>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</si>
  <si>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</si>
  <si>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</si>
  <si>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</si>
  <si>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</si>
  <si>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</si>
  <si>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</si>
  <si>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</si>
  <si>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</si>
  <si>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</si>
  <si>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</si>
  <si>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</si>
  <si>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</si>
  <si>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</si>
  <si>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</si>
  <si>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</si>
  <si>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</si>
  <si>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</si>
  <si>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</si>
  <si>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</si>
  <si>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</si>
  <si>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</si>
  <si>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</si>
  <si>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</si>
  <si>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</si>
  <si>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</si>
  <si>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</si>
  <si>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</si>
  <si>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</si>
  <si>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</si>
  <si>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</si>
  <si>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</si>
  <si>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</si>
  <si>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</si>
  <si>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</si>
  <si>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</si>
  <si>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</si>
  <si>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</si>
  <si>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</si>
  <si>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</si>
  <si>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</si>
  <si>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</si>
  <si>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</si>
  <si>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</si>
  <si>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</si>
  <si>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</si>
  <si>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</si>
  <si>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</si>
  <si>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</si>
  <si>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</si>
  <si>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</si>
  <si>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</si>
  <si>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</si>
  <si>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</si>
  <si>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</si>
  <si>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</si>
  <si>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</si>
  <si>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</si>
  <si>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</si>
  <si>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</si>
  <si>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</si>
  <si>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</si>
  <si>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</si>
  <si>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</si>
  <si>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</si>
  <si>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</si>
  <si>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</si>
  <si>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</si>
  <si>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</si>
  <si>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</si>
  <si>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</si>
  <si>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</si>
  <si>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</si>
  <si>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</si>
  <si>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</si>
  <si>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</si>
  <si>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</si>
  <si>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</si>
  <si>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</si>
  <si>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</si>
  <si>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</si>
  <si>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</si>
  <si>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</si>
  <si>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</si>
  <si>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</si>
  <si>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</si>
  <si>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</si>
  <si>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</si>
  <si>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</si>
  <si>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</si>
  <si>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</si>
  <si>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</si>
  <si>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</si>
  <si>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</si>
  <si>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</si>
  <si>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</si>
  <si>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</si>
  <si>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</si>
  <si>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</si>
  <si>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</si>
  <si>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</si>
  <si>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</si>
  <si>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</si>
  <si>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</si>
  <si>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</si>
  <si>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</si>
  <si>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</si>
  <si>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</si>
  <si>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</si>
  <si>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</si>
  <si>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</si>
  <si>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</si>
  <si>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</si>
  <si>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</si>
  <si>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</si>
  <si>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</si>
  <si>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</si>
  <si>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</si>
  <si>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</si>
  <si>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</si>
  <si>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</si>
  <si>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</si>
  <si>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</si>
  <si>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</si>
  <si>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</si>
  <si>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</si>
  <si>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</si>
  <si>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</si>
  <si>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</si>
  <si>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</si>
  <si>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</si>
  <si>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</si>
  <si>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</si>
  <si>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</si>
  <si>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</si>
  <si>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</si>
  <si>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</si>
  <si>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</si>
  <si>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</si>
  <si>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</si>
  <si>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</si>
  <si>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</si>
  <si>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</si>
  <si>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</si>
  <si>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</si>
  <si>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</si>
  <si>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</si>
  <si>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</si>
  <si>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</si>
  <si>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</si>
  <si>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</si>
  <si>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</si>
  <si>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</si>
  <si>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</si>
  <si>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</si>
  <si>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</si>
  <si>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</si>
  <si>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</si>
  <si>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</si>
  <si>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</si>
  <si>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</si>
  <si>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</si>
  <si>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</si>
  <si>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</si>
  <si>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</si>
  <si>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</si>
  <si>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</si>
  <si>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</si>
  <si>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</si>
  <si>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</si>
  <si>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</si>
  <si>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</si>
  <si>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</si>
  <si>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</si>
  <si>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</si>
  <si>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</si>
  <si>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</si>
  <si>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</si>
  <si>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</si>
  <si>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</si>
  <si>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</si>
  <si>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</si>
  <si>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</si>
  <si>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</si>
  <si>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</si>
  <si>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</si>
  <si>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</si>
  <si>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</si>
  <si>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</si>
  <si>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</si>
  <si>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</si>
  <si>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</si>
  <si>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</si>
  <si>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</si>
  <si>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</si>
  <si>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</si>
  <si>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</si>
  <si>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</si>
  <si>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</si>
  <si>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</si>
  <si>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</si>
  <si>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</si>
  <si>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</si>
  <si>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</si>
  <si>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</si>
  <si>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</si>
  <si>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</si>
  <si>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</si>
  <si>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</si>
  <si>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</si>
  <si>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</si>
  <si>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</si>
  <si>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</si>
  <si>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</si>
  <si>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</si>
  <si>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</si>
  <si>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</si>
  <si>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</si>
  <si>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</si>
  <si>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</si>
  <si>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</si>
  <si>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</si>
  <si>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</si>
  <si>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</si>
  <si>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</si>
  <si>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</si>
  <si>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</si>
  <si>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</si>
  <si>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</si>
  <si>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</si>
  <si>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</si>
  <si>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</si>
  <si>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</si>
  <si>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</si>
  <si>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</si>
  <si>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</si>
  <si>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</si>
  <si>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</si>
  <si>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</si>
  <si>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</si>
  <si>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</si>
  <si>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</si>
  <si>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</si>
  <si>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</si>
  <si>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</si>
  <si>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</si>
  <si>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</si>
  <si>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</si>
  <si>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</si>
  <si>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</si>
  <si>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</si>
  <si>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</si>
  <si>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</si>
  <si>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</si>
  <si>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</si>
  <si>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</si>
  <si>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</si>
  <si>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</si>
  <si>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</si>
  <si>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</si>
  <si>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</si>
  <si>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</si>
  <si>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</si>
  <si>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</si>
  <si>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</si>
  <si>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</si>
  <si>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</si>
  <si>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</si>
  <si>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</si>
  <si>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</si>
  <si>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</si>
  <si>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</si>
  <si>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</si>
  <si>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</si>
  <si>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</si>
  <si>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</si>
  <si>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</si>
  <si>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</si>
  <si>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</si>
  <si>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</si>
  <si>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</si>
  <si>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</si>
  <si>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</si>
  <si>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</si>
  <si>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</si>
  <si>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</si>
  <si>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</si>
  <si>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</si>
  <si>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</si>
  <si>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</si>
  <si>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</si>
  <si>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</si>
  <si>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</si>
  <si>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</si>
  <si>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</si>
  <si>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</si>
  <si>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</si>
  <si>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</si>
  <si>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</si>
  <si>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</si>
  <si>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</si>
  <si>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</si>
  <si>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</si>
  <si>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</si>
  <si>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</si>
  <si>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</si>
  <si>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</si>
  <si>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</si>
  <si>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</si>
  <si>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</si>
  <si>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</si>
  <si>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</si>
  <si>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</si>
  <si>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</si>
  <si>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</si>
  <si>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</si>
  <si>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</si>
  <si>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</si>
  <si>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</si>
  <si>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</si>
  <si>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</si>
  <si>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</si>
  <si>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</si>
  <si>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</si>
  <si>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</si>
  <si>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</si>
  <si>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</si>
  <si>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</si>
  <si>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</si>
  <si>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</si>
  <si>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</si>
  <si>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</si>
  <si>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</si>
  <si>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</si>
  <si>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</si>
  <si>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</si>
  <si>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</si>
  <si>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</si>
  <si>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</si>
  <si>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</si>
  <si>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</si>
  <si>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</si>
  <si>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</si>
  <si>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</si>
  <si>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</si>
  <si>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</si>
  <si>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</si>
  <si>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</si>
  <si>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</si>
  <si>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</si>
  <si>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</si>
  <si>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</si>
  <si>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</si>
  <si>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</si>
  <si>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</si>
  <si>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</si>
  <si>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</si>
  <si>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</si>
  <si>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</si>
  <si>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</si>
  <si>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</si>
  <si>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</si>
  <si>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</si>
  <si>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</si>
  <si>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</si>
  <si>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</si>
  <si>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</si>
  <si>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</si>
  <si>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</si>
  <si>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</si>
  <si>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</si>
  <si>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</si>
  <si>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</si>
  <si>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</si>
  <si>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</si>
  <si>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</si>
  <si>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</si>
  <si>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</si>
  <si>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</si>
  <si>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</si>
  <si>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</si>
  <si>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</si>
  <si>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</si>
  <si>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</si>
  <si>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</si>
  <si>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</si>
  <si>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</si>
  <si>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</si>
  <si>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</si>
  <si>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</si>
  <si>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</si>
  <si>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</si>
  <si>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</si>
  <si>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</si>
  <si>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</si>
  <si>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</si>
  <si>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</si>
  <si>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</si>
  <si>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</si>
  <si>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</si>
  <si>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</si>
  <si>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</si>
  <si>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</si>
  <si>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</si>
  <si>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</si>
  <si>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</si>
  <si>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</si>
  <si>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</si>
  <si>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</si>
  <si>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</si>
  <si>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</si>
  <si>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</si>
  <si>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</si>
  <si>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</si>
  <si>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</si>
  <si>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</si>
  <si>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</si>
  <si>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</si>
  <si>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</si>
  <si>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</si>
  <si>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</si>
  <si>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</si>
  <si>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</si>
  <si>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</si>
  <si>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</si>
  <si>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</si>
  <si>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</si>
  <si>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</si>
  <si>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</si>
  <si>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</si>
  <si>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</si>
  <si>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</si>
  <si>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</si>
  <si>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</si>
  <si>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</si>
  <si>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</si>
  <si>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</si>
  <si>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</si>
  <si>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</si>
  <si>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</si>
  <si>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</si>
  <si>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</si>
  <si>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</si>
  <si>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</si>
  <si>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</si>
  <si>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</si>
  <si>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</si>
  <si>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</si>
  <si>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</si>
  <si>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</si>
  <si>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</si>
  <si>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</si>
  <si>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</si>
  <si>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</si>
  <si>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</si>
  <si>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</si>
  <si>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</si>
  <si>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</si>
  <si>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</si>
  <si>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</si>
  <si>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</si>
  <si>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</si>
  <si>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</si>
  <si>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</si>
  <si>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</si>
  <si>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</si>
  <si>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</si>
  <si>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</si>
  <si>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</si>
  <si>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</si>
  <si>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</si>
  <si>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</si>
  <si>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</si>
  <si>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</si>
  <si>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</si>
  <si>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</si>
  <si>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</si>
  <si>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</si>
  <si>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</si>
  <si>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</si>
  <si>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</si>
  <si>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</si>
  <si>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</si>
  <si>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</si>
  <si>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</si>
  <si>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</si>
  <si>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</si>
  <si>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</si>
  <si>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</si>
  <si>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</si>
  <si>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</si>
  <si>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</si>
  <si>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</si>
  <si>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</si>
  <si>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</si>
  <si>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</si>
  <si>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</si>
  <si>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</si>
  <si>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</si>
  <si>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</si>
  <si>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</si>
  <si>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</si>
  <si>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</si>
  <si>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</si>
  <si>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</si>
  <si>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</si>
  <si>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</si>
  <si>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</si>
  <si>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</si>
  <si>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</si>
  <si>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</si>
  <si>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</si>
  <si>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</si>
  <si>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</si>
  <si>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</si>
  <si>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</si>
  <si>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</si>
  <si>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</si>
  <si>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</si>
  <si>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</si>
  <si>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</si>
  <si>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</si>
  <si>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</si>
  <si>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</si>
  <si>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</si>
  <si>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</si>
  <si>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</si>
  <si>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</si>
  <si>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</si>
  <si>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</si>
  <si>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</si>
  <si>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</si>
  <si>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</si>
  <si>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</si>
  <si>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</si>
  <si>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</si>
  <si>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</si>
  <si>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</si>
  <si>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</si>
  <si>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</si>
  <si>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</si>
  <si>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</si>
  <si>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</si>
  <si>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</si>
  <si>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</si>
  <si>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</si>
  <si>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</si>
  <si>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</si>
  <si>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</si>
  <si>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</si>
  <si>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</si>
  <si>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</si>
  <si>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</si>
  <si>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</si>
  <si>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</si>
  <si>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</si>
  <si>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</si>
  <si>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</si>
  <si>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</si>
  <si>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</si>
  <si>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</si>
  <si>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</si>
  <si>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</si>
  <si>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</si>
  <si>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</si>
  <si>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</si>
  <si>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</si>
  <si>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</si>
  <si>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</si>
  <si>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</si>
  <si>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</si>
  <si>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</si>
  <si>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</si>
  <si>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</si>
  <si>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</si>
  <si>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</si>
  <si>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</si>
  <si>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</si>
  <si>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</si>
  <si>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</si>
  <si>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</si>
  <si>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</si>
  <si>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</si>
  <si>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</si>
  <si>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</si>
  <si>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</si>
  <si>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</si>
  <si>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</si>
  <si>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</si>
  <si>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</si>
  <si>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</si>
  <si>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</si>
  <si>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</si>
  <si>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</si>
  <si>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</si>
  <si>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</si>
  <si>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</si>
  <si>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</si>
  <si>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</si>
  <si>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</si>
  <si>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</si>
  <si>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</si>
  <si>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</si>
  <si>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</si>
  <si>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</si>
  <si>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</si>
  <si>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</si>
  <si>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</si>
  <si>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</si>
  <si>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</si>
  <si>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</si>
  <si>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</si>
  <si>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</si>
  <si>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</si>
  <si>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</si>
  <si>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</si>
  <si>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</si>
  <si>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</si>
  <si>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</si>
  <si>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</si>
  <si>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</si>
  <si>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</si>
  <si>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</si>
  <si>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</si>
  <si>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</si>
  <si>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</si>
  <si>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</si>
  <si>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</si>
  <si>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</si>
  <si>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</si>
  <si>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</si>
  <si>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</si>
  <si>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</si>
  <si>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</si>
  <si>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</si>
  <si>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</si>
  <si>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</si>
  <si>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</si>
  <si>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</si>
  <si>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</si>
  <si>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</si>
  <si>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</si>
  <si>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</si>
  <si>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</si>
  <si>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</si>
  <si>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</si>
  <si>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</si>
  <si>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</si>
  <si>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</si>
  <si>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</si>
  <si>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</si>
  <si>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</si>
  <si>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</si>
  <si>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</si>
  <si>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</si>
  <si>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</si>
  <si>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</si>
  <si>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</si>
  <si>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</si>
  <si>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</si>
  <si>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</si>
  <si>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</si>
  <si>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</si>
  <si>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</si>
  <si>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</si>
  <si>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</si>
  <si>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</si>
  <si>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</si>
  <si>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</si>
  <si>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</si>
  <si>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</si>
  <si>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</si>
  <si>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</si>
  <si>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</si>
  <si>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</si>
  <si>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</si>
  <si>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</si>
  <si>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</si>
  <si>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</si>
  <si>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</si>
  <si>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</si>
  <si>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</si>
  <si>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</si>
  <si>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</si>
  <si>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</si>
  <si>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</si>
  <si>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</si>
  <si>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</si>
  <si>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</si>
  <si>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</si>
  <si>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</si>
  <si>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</si>
  <si>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</si>
  <si>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</si>
  <si>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</si>
  <si>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</si>
  <si>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</si>
  <si>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</si>
  <si>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</si>
  <si>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</si>
  <si>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</si>
  <si>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</si>
  <si>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</si>
  <si>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</si>
  <si>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</si>
  <si>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</si>
  <si>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</si>
  <si>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</si>
  <si>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</si>
  <si>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</si>
  <si>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</si>
  <si>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</si>
  <si>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</si>
  <si>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</si>
  <si>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</si>
  <si>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</si>
  <si>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</si>
  <si>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</si>
  <si>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</si>
  <si>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</si>
  <si>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</si>
  <si>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</si>
  <si>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</si>
  <si>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</si>
  <si>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</si>
  <si>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</si>
  <si>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</si>
  <si>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</si>
  <si>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</si>
  <si>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</si>
  <si>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</si>
  <si>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</si>
  <si>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</si>
  <si>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</si>
  <si>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</si>
  <si>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</si>
  <si>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</si>
  <si>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</si>
  <si>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</si>
  <si>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</si>
  <si>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</si>
  <si>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</si>
  <si>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</si>
  <si>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</si>
  <si>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</si>
  <si>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</si>
  <si>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</si>
  <si>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</si>
  <si>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</si>
  <si>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</si>
  <si>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</si>
  <si>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</si>
  <si>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</si>
  <si>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</si>
  <si>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</si>
  <si>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</si>
  <si>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</si>
  <si>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</si>
  <si>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</si>
  <si>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</si>
  <si>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</si>
  <si>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</si>
  <si>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</si>
  <si>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</si>
  <si>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</si>
  <si>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</si>
  <si>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</si>
  <si>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</si>
  <si>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</si>
  <si>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</si>
  <si>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</si>
  <si>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</si>
  <si>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</si>
  <si>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</si>
  <si>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</si>
  <si>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</si>
  <si>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</si>
  <si>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</si>
  <si>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</si>
  <si>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</si>
  <si>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</si>
  <si>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</si>
  <si>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</si>
  <si>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</si>
  <si>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</si>
  <si>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</si>
  <si>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</si>
  <si>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</si>
  <si>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</si>
  <si>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</si>
  <si>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</si>
  <si>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</si>
  <si>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</si>
  <si>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</si>
  <si>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</si>
  <si>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</si>
  <si>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</si>
  <si>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</si>
  <si>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</si>
  <si>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</si>
  <si>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</si>
  <si>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</si>
  <si>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</si>
  <si>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</si>
  <si>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</si>
  <si>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</si>
  <si>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</si>
  <si>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</si>
  <si>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</si>
  <si>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</si>
  <si>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</si>
  <si>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</si>
  <si>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</si>
  <si>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</si>
  <si>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</si>
  <si>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</si>
  <si>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</si>
  <si>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</si>
  <si>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</si>
  <si>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</si>
  <si>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</si>
  <si>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</si>
  <si>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</si>
  <si>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</si>
  <si>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</si>
  <si>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</si>
  <si>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</si>
  <si>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</si>
  <si>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</si>
  <si>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</si>
  <si>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</si>
  <si>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</si>
  <si>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</si>
  <si>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</si>
  <si>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</si>
  <si>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</si>
  <si>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</si>
  <si>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</si>
  <si>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</si>
  <si>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</si>
  <si>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</si>
  <si>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</si>
  <si>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</si>
  <si>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</si>
  <si>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</si>
  <si>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</si>
  <si>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</si>
  <si>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</si>
  <si>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</si>
  <si>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</si>
  <si>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</si>
  <si>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</si>
  <si>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</si>
  <si>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</si>
  <si>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</si>
  <si>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</si>
  <si>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</si>
  <si>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</si>
  <si>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</si>
  <si>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</si>
  <si>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</si>
  <si>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</si>
  <si>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</si>
  <si>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</si>
  <si>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</si>
  <si>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</si>
  <si>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</si>
  <si>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</si>
  <si>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</si>
  <si>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</si>
  <si>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</si>
  <si>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</si>
  <si>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</si>
  <si>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</si>
  <si>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</si>
  <si>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</si>
  <si>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</si>
  <si>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</si>
  <si>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</si>
  <si>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</si>
  <si>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</si>
  <si>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</si>
  <si>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</si>
  <si>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</si>
  <si>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</si>
  <si>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</si>
  <si>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</si>
  <si>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</si>
  <si>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</si>
  <si>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</si>
  <si>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</si>
  <si>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</si>
  <si>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</si>
  <si>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</si>
  <si>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</si>
  <si>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</si>
  <si>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</si>
  <si>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</si>
  <si>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</si>
  <si>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</si>
  <si>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</si>
  <si>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</si>
  <si>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</si>
  <si>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</si>
  <si>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</si>
  <si>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</si>
  <si>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</si>
  <si>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</si>
  <si>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</si>
  <si>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</si>
  <si>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</si>
  <si>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</si>
  <si>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</si>
  <si>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</si>
  <si>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</si>
  <si>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</si>
  <si>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</si>
  <si>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</si>
  <si>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</si>
  <si>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</si>
  <si>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</si>
  <si>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</si>
  <si>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</si>
  <si>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</si>
  <si>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</si>
  <si>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</si>
  <si>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</si>
  <si>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</si>
  <si>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</si>
  <si>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</si>
  <si>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</si>
  <si>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</si>
  <si>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</si>
  <si>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</si>
  <si>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</si>
  <si>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</si>
  <si>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</si>
  <si>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</si>
  <si>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</si>
  <si>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</si>
  <si>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</si>
  <si>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</si>
  <si>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</si>
  <si>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</si>
  <si>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</si>
  <si>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</si>
  <si>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</si>
  <si>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</si>
  <si>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</si>
  <si>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</si>
  <si>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</si>
  <si>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</si>
  <si>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</si>
  <si>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</si>
  <si>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</si>
  <si>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</si>
  <si>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</si>
  <si>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</si>
  <si>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</si>
  <si>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</si>
  <si>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</si>
  <si>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</si>
  <si>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</si>
  <si>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</si>
  <si>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</si>
  <si>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</si>
  <si>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</si>
  <si>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</si>
  <si>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</si>
  <si>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</si>
  <si>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</si>
  <si>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</si>
  <si>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</si>
  <si>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</si>
  <si>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</si>
  <si>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</si>
  <si>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</si>
  <si>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</si>
  <si>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</si>
  <si>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</si>
  <si>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</si>
  <si>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</si>
  <si>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</si>
  <si>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</si>
  <si>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</si>
  <si>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</si>
  <si>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</si>
  <si>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</si>
  <si>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</si>
  <si>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</si>
  <si>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</si>
  <si>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</si>
  <si>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</si>
  <si>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</si>
  <si>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</si>
  <si>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</si>
  <si>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</si>
  <si>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</si>
  <si>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</si>
  <si>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</si>
  <si>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</si>
  <si>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</si>
  <si>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</si>
  <si>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</si>
  <si>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</si>
  <si>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</si>
  <si>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</si>
  <si>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</si>
  <si>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</si>
  <si>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</si>
  <si>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</si>
  <si>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</si>
  <si>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</si>
  <si>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</si>
  <si>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</si>
  <si>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</si>
  <si>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</si>
  <si>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</si>
  <si>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</si>
  <si>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</si>
  <si>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</si>
  <si>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</si>
  <si>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</si>
  <si>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</si>
  <si>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</si>
  <si>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</si>
  <si>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</si>
  <si>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</si>
  <si>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</si>
  <si>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</si>
  <si>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</si>
  <si>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</si>
  <si>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</si>
  <si>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</si>
  <si>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</si>
  <si>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</si>
  <si>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</si>
  <si>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</si>
  <si>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</si>
  <si>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</si>
  <si>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</si>
  <si>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</si>
  <si>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</si>
  <si>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</si>
  <si>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</si>
  <si>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</si>
  <si>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</si>
  <si>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</si>
  <si>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</si>
  <si>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</si>
  <si>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</si>
  <si>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</si>
  <si>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</si>
  <si>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</si>
  <si>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</si>
  <si>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</si>
  <si>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</si>
  <si>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</si>
  <si>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</si>
  <si>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</si>
  <si>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</si>
  <si>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</si>
  <si>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</si>
  <si>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</si>
  <si>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</si>
  <si>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</si>
  <si>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</si>
  <si>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</si>
  <si>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</si>
  <si>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</si>
  <si>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</si>
  <si>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</si>
  <si>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</si>
  <si>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</si>
  <si>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</si>
  <si>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</si>
  <si>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</si>
  <si>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</si>
  <si>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</si>
  <si>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</si>
  <si>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</si>
  <si>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</si>
  <si>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</si>
  <si>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</si>
  <si>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</si>
  <si>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</si>
  <si>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</si>
  <si>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</si>
  <si>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</si>
  <si>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</si>
  <si>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</si>
  <si>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</si>
  <si>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</si>
  <si>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</si>
  <si>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</si>
  <si>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</si>
  <si>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</si>
  <si>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</si>
  <si>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</si>
  <si>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</si>
  <si>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</si>
  <si>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</si>
  <si>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</si>
  <si>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</si>
  <si>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</si>
  <si>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</si>
  <si>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</si>
  <si>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</si>
  <si>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</si>
  <si>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</si>
  <si>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</si>
  <si>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</si>
  <si>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</si>
  <si>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</si>
  <si>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</si>
  <si>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</si>
  <si>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</si>
  <si>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</si>
  <si>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</si>
  <si>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</si>
  <si>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</si>
  <si>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</si>
  <si>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</si>
  <si>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</si>
  <si>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</si>
  <si>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</si>
  <si>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</si>
  <si>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</si>
  <si>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</si>
  <si>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</si>
  <si>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</si>
  <si>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</si>
  <si>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</si>
  <si>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</si>
  <si>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</si>
  <si>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</si>
  <si>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</si>
  <si>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</si>
  <si>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</si>
  <si>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</si>
  <si>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</si>
  <si>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</si>
  <si>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</si>
  <si>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</si>
  <si>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</si>
  <si>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</si>
  <si>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</si>
  <si>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</si>
  <si>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</si>
  <si>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</si>
  <si>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</si>
  <si>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</si>
  <si>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</si>
  <si>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</si>
  <si>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</si>
  <si>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</si>
  <si>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</si>
  <si>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</si>
  <si>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</si>
  <si>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</si>
  <si>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</si>
  <si>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</si>
  <si>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</si>
  <si>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</si>
  <si>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</si>
  <si>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</si>
  <si>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</si>
  <si>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</si>
  <si>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</si>
  <si>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</si>
  <si>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</si>
  <si>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</si>
  <si>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</si>
  <si>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</si>
  <si>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</si>
  <si>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</si>
  <si>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</si>
  <si>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</si>
  <si>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</si>
  <si>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</si>
  <si>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</si>
  <si>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</si>
  <si>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</si>
  <si>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</si>
  <si>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</si>
  <si>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</si>
  <si>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</si>
  <si>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</si>
  <si>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</si>
  <si>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</si>
  <si>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</si>
  <si>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</si>
  <si>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</si>
  <si>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</si>
  <si>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</si>
  <si>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</si>
  <si>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</si>
  <si>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</si>
  <si>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</si>
  <si>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</si>
  <si>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</si>
  <si>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</si>
  <si>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</si>
  <si>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</si>
  <si>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</si>
  <si>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</si>
  <si>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</si>
  <si>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</si>
  <si>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</si>
  <si>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</si>
  <si>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</si>
  <si>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</si>
  <si>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</si>
  <si>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</si>
  <si>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</si>
  <si>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</si>
  <si>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</si>
  <si>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</si>
  <si>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</si>
  <si>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</si>
  <si>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</si>
  <si>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</si>
  <si>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</si>
  <si>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</si>
  <si>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</si>
  <si>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</si>
  <si>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</si>
  <si>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</si>
  <si>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</si>
  <si>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</si>
  <si>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</si>
  <si>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</si>
  <si>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</si>
  <si>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</si>
  <si>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</si>
  <si>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</si>
  <si>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</si>
  <si>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</si>
  <si>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</si>
  <si>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</si>
  <si>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</si>
  <si>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</si>
  <si>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</si>
  <si>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</si>
  <si>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</si>
  <si>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</si>
  <si>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</si>
  <si>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</si>
  <si>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</si>
  <si>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</si>
  <si>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</si>
  <si>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</si>
  <si>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</si>
  <si>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</si>
  <si>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</si>
  <si>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</si>
  <si>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</si>
  <si>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</si>
  <si>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</si>
  <si>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</si>
  <si>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</si>
  <si>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</si>
  <si>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</si>
  <si>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</si>
  <si>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</si>
  <si>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</si>
  <si>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</si>
  <si>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</si>
  <si>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</si>
  <si>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</si>
  <si>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</si>
  <si>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</si>
  <si>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</si>
  <si>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</si>
  <si>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</si>
  <si>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</si>
  <si>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</si>
  <si>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</si>
  <si>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</si>
  <si>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</si>
  <si>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</si>
  <si>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</si>
  <si>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</si>
  <si>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</si>
  <si>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</si>
  <si>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</si>
  <si>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</si>
  <si>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</si>
  <si>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</si>
  <si>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</si>
  <si>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</si>
  <si>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</si>
  <si>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</si>
  <si>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</si>
  <si>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</si>
  <si>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</si>
  <si>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</si>
  <si>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</si>
  <si>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</si>
  <si>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</si>
  <si>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</si>
  <si>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</si>
  <si>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</si>
  <si>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</si>
  <si>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</si>
  <si>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</si>
  <si>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</si>
  <si>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</si>
  <si>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</si>
  <si>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</si>
  <si>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</si>
  <si>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</si>
  <si>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</si>
  <si>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</si>
  <si>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</si>
  <si>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</si>
  <si>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</si>
  <si>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</si>
  <si>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</si>
  <si>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</si>
  <si>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</si>
  <si>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</si>
  <si>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</si>
  <si>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</si>
  <si>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</si>
  <si>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</si>
  <si>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</si>
  <si>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</si>
  <si>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</si>
  <si>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</si>
  <si>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</si>
  <si>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</si>
  <si>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</si>
  <si>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</si>
  <si>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</si>
  <si>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</si>
  <si>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</si>
  <si>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</si>
  <si>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</si>
  <si>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</si>
  <si>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</si>
  <si>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</si>
  <si>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</si>
  <si>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</si>
  <si>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</si>
  <si>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</si>
  <si>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</si>
  <si>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</si>
  <si>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</si>
  <si>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</si>
  <si>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</si>
  <si>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</si>
  <si>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</si>
  <si>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</si>
  <si>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</si>
  <si>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</si>
  <si>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</si>
  <si>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</si>
  <si>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</si>
  <si>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</si>
  <si>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</si>
  <si>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</si>
  <si>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</si>
  <si>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</si>
  <si>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</si>
  <si>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</si>
  <si>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</si>
  <si>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</si>
  <si>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</si>
  <si>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</si>
  <si>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</si>
  <si>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</si>
  <si>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</si>
  <si>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</si>
  <si>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</si>
  <si>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</si>
  <si>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</si>
  <si>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</si>
  <si>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</si>
  <si>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</si>
  <si>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</si>
  <si>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</si>
  <si>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</si>
  <si>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</si>
  <si>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</si>
  <si>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</si>
  <si>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</si>
  <si>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</si>
  <si>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</si>
  <si>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</si>
  <si>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</si>
  <si>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</si>
  <si>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</si>
  <si>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</si>
  <si>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</si>
  <si>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</si>
  <si>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</si>
  <si>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</si>
  <si>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</si>
  <si>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</si>
  <si>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</si>
  <si>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</si>
  <si>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</si>
  <si>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</si>
  <si>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</si>
  <si>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</si>
  <si>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</si>
  <si>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</si>
  <si>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</si>
  <si>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</si>
  <si>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</si>
  <si>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</si>
  <si>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</si>
  <si>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</si>
  <si>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</si>
  <si>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</si>
  <si>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</si>
  <si>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</si>
  <si>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</si>
  <si>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</si>
  <si>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</si>
  <si>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</si>
  <si>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</si>
  <si>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</si>
  <si>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</si>
  <si>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</si>
  <si>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</si>
  <si>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</si>
  <si>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</si>
  <si>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</si>
  <si>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</si>
  <si>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</si>
  <si>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</si>
  <si>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</si>
  <si>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</si>
  <si>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</si>
  <si>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</si>
  <si>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</si>
  <si>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</si>
  <si>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</si>
  <si>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</si>
  <si>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</si>
  <si>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</si>
  <si>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</si>
  <si>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</si>
  <si>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</si>
  <si>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</si>
  <si>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</si>
  <si>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</si>
  <si>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</si>
  <si>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</si>
  <si>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</si>
  <si>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</si>
  <si>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</si>
  <si>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</si>
  <si>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</si>
  <si>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</si>
  <si>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</si>
  <si>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</si>
  <si>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</si>
  <si>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</si>
  <si>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</si>
  <si>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</si>
  <si>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</si>
  <si>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</si>
  <si>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</si>
  <si>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</si>
  <si>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</si>
  <si>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</si>
  <si>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</si>
  <si>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</si>
  <si>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</si>
  <si>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</si>
  <si>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</si>
  <si>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</si>
  <si>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</si>
  <si>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</si>
  <si>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</si>
  <si>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</si>
  <si>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</si>
  <si>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</si>
  <si>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</si>
  <si>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</si>
  <si>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</si>
  <si>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</si>
  <si>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</si>
  <si>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</si>
  <si>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</si>
  <si>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</si>
  <si>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</si>
  <si>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</si>
  <si>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</si>
  <si>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</si>
  <si>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</si>
  <si>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</si>
  <si>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</si>
  <si>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</si>
  <si>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</si>
  <si>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</si>
  <si>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</si>
  <si>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</si>
  <si>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</si>
  <si>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</si>
  <si>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</si>
  <si>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</si>
  <si>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</si>
  <si>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</si>
  <si>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</si>
  <si>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</si>
  <si>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</si>
  <si>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</si>
  <si>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</si>
  <si>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</si>
  <si>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</si>
  <si>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</si>
  <si>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</si>
  <si>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</si>
  <si>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</si>
  <si>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</si>
  <si>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</si>
  <si>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</si>
  <si>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</si>
  <si>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</si>
  <si>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</si>
  <si>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</si>
  <si>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</si>
  <si>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</si>
  <si>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</si>
  <si>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</si>
  <si>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</si>
  <si>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</si>
  <si>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</si>
  <si>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</si>
  <si>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</si>
  <si>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</si>
  <si>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</si>
  <si>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</si>
  <si>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</si>
  <si>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</si>
  <si>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</si>
  <si>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</si>
  <si>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</si>
  <si>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</si>
  <si>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</si>
  <si>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</si>
  <si>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</si>
  <si>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</si>
  <si>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</si>
  <si>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</si>
  <si>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</si>
  <si>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</si>
  <si>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</si>
  <si>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</si>
  <si>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</si>
  <si>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</si>
  <si>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</si>
  <si>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</si>
  <si>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</si>
  <si>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</si>
  <si>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</si>
  <si>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</si>
  <si>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</si>
  <si>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</si>
  <si>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</si>
  <si>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</si>
  <si>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</si>
  <si>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</si>
  <si>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</si>
  <si>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</si>
  <si>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</si>
  <si>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</si>
  <si>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</si>
  <si>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</si>
  <si>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</si>
  <si>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</si>
  <si>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</si>
  <si>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</si>
  <si>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</si>
  <si>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</si>
  <si>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</si>
  <si>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</si>
  <si>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</si>
  <si>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</si>
  <si>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</si>
  <si>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</si>
  <si>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</si>
  <si>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</si>
  <si>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</si>
  <si>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</si>
  <si>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</si>
  <si>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</si>
  <si>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</si>
  <si>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</si>
  <si>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</si>
  <si>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</si>
  <si>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</si>
  <si>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</si>
  <si>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</si>
  <si>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</si>
  <si>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</si>
  <si>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</si>
  <si>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</si>
  <si>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</si>
  <si>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</si>
  <si>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</si>
  <si>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</si>
  <si>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</si>
  <si>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</si>
  <si>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</si>
  <si>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</si>
  <si>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</si>
  <si>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</si>
  <si>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</si>
  <si>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</si>
  <si>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</si>
  <si>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</si>
  <si>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</si>
  <si>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</si>
  <si>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</si>
  <si>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</si>
  <si>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</si>
  <si>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</si>
  <si>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</si>
  <si>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</si>
  <si>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</si>
  <si>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</si>
  <si>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</si>
  <si>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</si>
  <si>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</si>
  <si>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</si>
  <si>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</si>
  <si>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</si>
  <si>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</si>
  <si>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</si>
  <si>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</si>
  <si>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</si>
  <si>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</si>
  <si>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</si>
  <si>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</si>
  <si>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</si>
  <si>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</si>
  <si>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</si>
  <si>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</si>
  <si>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</si>
  <si>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</si>
  <si>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</si>
  <si>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</si>
  <si>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</si>
  <si>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</si>
  <si>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</si>
  <si>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</si>
  <si>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</si>
  <si>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</si>
  <si>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</si>
  <si>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</si>
  <si>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</si>
  <si>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</si>
  <si>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</si>
  <si>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</si>
  <si>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</si>
  <si>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</si>
  <si>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</si>
  <si>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</si>
  <si>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</si>
  <si>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</si>
  <si>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</si>
  <si>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</si>
  <si>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</si>
  <si>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</si>
  <si>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</si>
  <si>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</si>
  <si>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</si>
  <si>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</si>
  <si>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</si>
  <si>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</si>
  <si>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</si>
  <si>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</si>
  <si>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</si>
  <si>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</si>
  <si>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</si>
  <si>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</si>
  <si>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</si>
  <si>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</si>
  <si>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</si>
  <si>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</si>
  <si>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</si>
  <si>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</si>
  <si>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</si>
  <si>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</si>
  <si>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</si>
  <si>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</si>
  <si>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</si>
  <si>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</si>
  <si>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</si>
  <si>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</si>
  <si>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</si>
  <si>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</si>
  <si>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</si>
  <si>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</si>
  <si>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</si>
  <si>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</si>
  <si>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</si>
  <si>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</si>
  <si>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</si>
  <si>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</si>
  <si>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</si>
  <si>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</si>
  <si>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</si>
  <si>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</si>
  <si>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</si>
  <si>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</si>
  <si>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</si>
  <si>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</si>
  <si>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</si>
  <si>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</si>
  <si>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</si>
  <si>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</si>
  <si>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</si>
  <si>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</si>
  <si>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</si>
  <si>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</si>
  <si>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</si>
  <si>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</si>
  <si>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</si>
  <si>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</si>
  <si>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</si>
  <si>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</si>
  <si>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</si>
  <si>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</si>
  <si>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</si>
  <si>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</si>
  <si>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</si>
  <si>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</si>
  <si>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</si>
  <si>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</si>
  <si>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</si>
  <si>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</si>
  <si>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</si>
  <si>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</si>
  <si>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</si>
  <si>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</si>
  <si>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</si>
  <si>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</si>
  <si>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</si>
  <si>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</si>
  <si>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</si>
  <si>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</si>
  <si>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</si>
  <si>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</si>
  <si>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</si>
  <si>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</si>
  <si>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</si>
  <si>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</si>
  <si>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</si>
  <si>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</si>
  <si>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</si>
  <si>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</si>
  <si>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</si>
  <si>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</si>
  <si>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</si>
  <si>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</si>
  <si>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</si>
  <si>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</si>
  <si>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</si>
  <si>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</si>
  <si>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</si>
  <si>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</si>
  <si>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</si>
  <si>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</si>
  <si>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</si>
  <si>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</si>
  <si>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</si>
  <si>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</si>
  <si>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</si>
  <si>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</si>
  <si>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</si>
  <si>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</si>
  <si>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</si>
  <si>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</si>
  <si>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</si>
  <si>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</si>
  <si>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</si>
  <si>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</si>
  <si>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</si>
  <si>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</si>
  <si>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</si>
  <si>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</si>
  <si>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</si>
  <si>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</si>
  <si>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</si>
  <si>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</si>
  <si>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</si>
  <si>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</si>
  <si>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</si>
  <si>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</si>
  <si>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</si>
  <si>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</si>
  <si>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</si>
  <si>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</si>
  <si>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</si>
  <si>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</si>
  <si>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</si>
  <si>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</si>
  <si>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</si>
  <si>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</si>
  <si>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</si>
  <si>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</si>
  <si>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</si>
  <si>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</si>
  <si>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</si>
  <si>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</si>
  <si>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</si>
  <si>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</si>
  <si>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</si>
  <si>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</si>
  <si>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</si>
  <si>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</si>
  <si>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</si>
  <si>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</si>
  <si>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</si>
  <si>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</si>
  <si>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</si>
  <si>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</si>
  <si>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</si>
  <si>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</si>
  <si>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</si>
  <si>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</si>
  <si>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</si>
  <si>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</si>
  <si>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</si>
  <si>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</si>
  <si>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</si>
  <si>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</si>
  <si>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</si>
  <si>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</si>
  <si>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</si>
  <si>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</si>
  <si>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</si>
  <si>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</si>
  <si>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</si>
  <si>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</si>
  <si>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</si>
  <si>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</si>
  <si>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</si>
  <si>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</si>
  <si>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</si>
  <si>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</si>
  <si>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</si>
  <si>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</si>
  <si>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</si>
  <si>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</si>
  <si>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</si>
  <si>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</si>
  <si>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</si>
  <si>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</si>
  <si>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</si>
  <si>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</si>
  <si>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</si>
  <si>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</si>
  <si>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</si>
  <si>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</si>
  <si>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</si>
  <si>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</si>
  <si>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</si>
  <si>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</si>
  <si>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</si>
  <si>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</si>
  <si>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</si>
  <si>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</si>
  <si>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</si>
  <si>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</si>
  <si>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</si>
  <si>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</si>
  <si>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</si>
  <si>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</si>
  <si>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</si>
  <si>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</si>
  <si>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</si>
  <si>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</si>
  <si>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</si>
  <si>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</si>
  <si>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</si>
  <si>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</si>
  <si>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</si>
  <si>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</si>
  <si>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</si>
  <si>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</si>
  <si>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</si>
  <si>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</si>
  <si>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</si>
  <si>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</si>
  <si>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</si>
  <si>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</si>
  <si>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</si>
  <si>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</si>
  <si>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</si>
  <si>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</si>
  <si>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</si>
  <si>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</si>
  <si>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</si>
  <si>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</si>
  <si>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</si>
  <si>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</si>
  <si>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</si>
  <si>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</si>
  <si>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</si>
  <si>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</si>
  <si>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</si>
  <si>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</si>
  <si>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</si>
  <si>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</si>
  <si>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</si>
  <si>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</si>
  <si>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</si>
  <si>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</si>
  <si>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</si>
  <si>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</si>
  <si>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</si>
  <si>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</si>
  <si>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</si>
  <si>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</si>
  <si>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</si>
  <si>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</si>
  <si>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</si>
  <si>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</si>
  <si>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</si>
  <si>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</si>
  <si>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</si>
  <si>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</si>
  <si>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</si>
  <si>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</si>
  <si>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</si>
  <si>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</si>
  <si>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</si>
  <si>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</si>
  <si>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</si>
  <si>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</si>
  <si>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</si>
  <si>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</si>
  <si>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</si>
  <si>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</si>
  <si>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</si>
  <si>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</si>
  <si>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</si>
  <si>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</si>
  <si>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</si>
  <si>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</si>
  <si>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</si>
  <si>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</si>
  <si>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</si>
  <si>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</si>
  <si>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</si>
  <si>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</si>
  <si>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</si>
  <si>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</si>
  <si>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</si>
  <si>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</si>
  <si>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</si>
  <si>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</si>
  <si>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</si>
  <si>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</si>
  <si>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</si>
  <si>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</si>
  <si>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</si>
  <si>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</si>
  <si>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</si>
  <si>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</si>
  <si>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</si>
  <si>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</si>
  <si>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</si>
  <si>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</si>
  <si>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</si>
  <si>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</si>
  <si>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</si>
  <si>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</si>
  <si>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</si>
  <si>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</si>
  <si>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</si>
  <si>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</si>
  <si>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</si>
  <si>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</si>
  <si>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</si>
  <si>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</si>
  <si>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</si>
  <si>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</si>
  <si>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</si>
  <si>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</si>
  <si>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</si>
  <si>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</si>
  <si>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</si>
  <si>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</si>
  <si>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</si>
  <si>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</si>
  <si>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</si>
  <si>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</si>
  <si>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</si>
  <si>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</si>
  <si>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</si>
  <si>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</si>
  <si>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</si>
  <si>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</si>
  <si>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</si>
  <si>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</si>
  <si>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</si>
  <si>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</si>
  <si>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</si>
  <si>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</si>
  <si>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</si>
  <si>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</si>
  <si>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</si>
  <si>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</si>
  <si>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</si>
  <si>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</si>
  <si>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</si>
  <si>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</si>
  <si>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</si>
  <si>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</si>
  <si>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</si>
  <si>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</si>
  <si>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</si>
  <si>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</si>
  <si>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</si>
  <si>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</si>
  <si>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</si>
  <si>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</si>
  <si>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</si>
  <si>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</si>
  <si>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</si>
  <si>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</si>
  <si>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</si>
  <si>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</si>
  <si>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</si>
  <si>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</si>
  <si>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</si>
  <si>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</si>
  <si>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</si>
  <si>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</si>
  <si>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</si>
  <si>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</si>
  <si>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</si>
  <si>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</si>
  <si>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</si>
  <si>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</si>
  <si>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</si>
  <si>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</si>
  <si>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</si>
  <si>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</si>
  <si>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</si>
  <si>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</si>
  <si>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</si>
  <si>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</si>
  <si>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</si>
  <si>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</si>
  <si>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</si>
  <si>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</si>
  <si>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</si>
  <si>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</si>
  <si>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</si>
  <si>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</si>
  <si>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</si>
  <si>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</si>
  <si>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</si>
  <si>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</si>
  <si>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</si>
  <si>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</si>
  <si>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</si>
  <si>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</si>
  <si>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</si>
  <si>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</si>
  <si>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</si>
  <si>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</si>
  <si>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</si>
  <si>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</si>
  <si>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</si>
  <si>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</si>
  <si>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</si>
  <si>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</si>
  <si>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</si>
  <si>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</si>
  <si>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</si>
  <si>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</si>
  <si>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</si>
  <si>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</si>
  <si>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</si>
  <si>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</si>
  <si>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</si>
  <si>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</si>
  <si>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</si>
  <si>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</si>
  <si>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</si>
  <si>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</si>
  <si>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</si>
  <si>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</si>
  <si>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</si>
  <si>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</si>
  <si>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</si>
  <si>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</si>
  <si>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</si>
  <si>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</si>
  <si>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</si>
  <si>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</si>
  <si>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</si>
  <si>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</si>
  <si>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</si>
  <si>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</si>
  <si>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</si>
  <si>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</si>
  <si>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</si>
  <si>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</si>
  <si>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</si>
  <si>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</si>
  <si>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</si>
  <si>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</si>
  <si>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</si>
  <si>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</si>
  <si>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</si>
  <si>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</si>
  <si>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</si>
  <si>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</si>
  <si>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</si>
  <si>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</si>
  <si>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</si>
  <si>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</si>
  <si>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</si>
  <si>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</si>
  <si>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</si>
  <si>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</si>
  <si>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</si>
  <si>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</si>
  <si>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</si>
  <si>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</si>
  <si>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</si>
  <si>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</si>
  <si>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</si>
  <si>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</si>
  <si>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</si>
  <si>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</si>
  <si>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</si>
  <si>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</si>
  <si>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</si>
  <si>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</si>
  <si>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</si>
  <si>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</si>
  <si>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</si>
  <si>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</si>
  <si>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</si>
  <si>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</si>
  <si>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</si>
  <si>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</si>
  <si>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</si>
  <si>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</si>
  <si>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</si>
  <si>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</si>
  <si>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</si>
  <si>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</si>
  <si>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</si>
  <si>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</si>
  <si>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</si>
  <si>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</si>
  <si>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</si>
  <si>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</si>
  <si>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</si>
  <si>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</si>
  <si>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</si>
  <si>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</si>
  <si>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</si>
  <si>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</si>
  <si>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</si>
  <si>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</si>
  <si>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</si>
  <si>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</si>
  <si>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</si>
  <si>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</si>
  <si>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</si>
  <si>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</si>
  <si>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</si>
  <si>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</si>
  <si>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</si>
  <si>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</si>
  <si>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</si>
  <si>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</si>
  <si>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</si>
  <si>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</si>
  <si>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</si>
  <si>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</si>
  <si>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</si>
  <si>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</si>
  <si>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</si>
  <si>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</si>
  <si>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</si>
  <si>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</si>
  <si>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</si>
  <si>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</si>
  <si>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</si>
  <si>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</si>
  <si>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</si>
  <si>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</si>
  <si>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</si>
  <si>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</si>
  <si>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</si>
  <si>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</si>
  <si>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</si>
  <si>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</si>
  <si>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</si>
  <si>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</si>
  <si>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</si>
  <si>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</si>
  <si>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</si>
  <si>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</si>
  <si>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</si>
  <si>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</si>
  <si>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</si>
  <si>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</si>
  <si>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</si>
  <si>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</si>
  <si>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</si>
  <si>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</si>
  <si>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</si>
  <si>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</si>
  <si>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</si>
  <si>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</si>
  <si>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</si>
  <si>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</si>
  <si>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</si>
  <si>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</si>
  <si>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</si>
  <si>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</si>
  <si>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</si>
  <si>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</si>
  <si>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</si>
  <si>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</si>
  <si>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</si>
  <si>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</si>
  <si>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</si>
  <si>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</si>
  <si>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</si>
  <si>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</si>
  <si>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</si>
  <si>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</si>
  <si>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</si>
  <si>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</si>
  <si>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</si>
  <si>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</si>
  <si>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</si>
  <si>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</si>
  <si>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</si>
  <si>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</si>
  <si>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</si>
  <si>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</si>
  <si>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</si>
  <si>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</si>
  <si>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</si>
  <si>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</si>
  <si>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</si>
  <si>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</si>
  <si>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</si>
  <si>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</si>
  <si>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</si>
  <si>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</si>
  <si>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</si>
  <si>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</si>
  <si>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</si>
  <si>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</si>
  <si>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</si>
  <si>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</si>
  <si>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</si>
  <si>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</si>
  <si>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</si>
  <si>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</si>
  <si>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</si>
  <si>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</si>
  <si>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</si>
  <si>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</si>
  <si>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</si>
  <si>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</si>
  <si>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</si>
  <si>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</si>
  <si>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</si>
  <si>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</si>
  <si>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</si>
  <si>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</si>
  <si>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</si>
  <si>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</si>
  <si>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</si>
  <si>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</si>
  <si>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</si>
  <si>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</si>
  <si>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</si>
  <si>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</si>
  <si>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</si>
  <si>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</si>
  <si>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</si>
  <si>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</si>
  <si>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</si>
  <si>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</si>
  <si>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</si>
  <si>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</si>
  <si>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</si>
  <si>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</si>
  <si>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</si>
  <si>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</si>
  <si>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</si>
  <si>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</si>
  <si>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</si>
  <si>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</si>
  <si>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</si>
  <si>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</si>
  <si>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</si>
  <si>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</si>
  <si>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</si>
  <si>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</si>
  <si>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</si>
  <si>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</si>
  <si>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</si>
  <si>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</si>
  <si>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</si>
  <si>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</si>
  <si>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</si>
  <si>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</si>
  <si>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</si>
  <si>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</si>
  <si>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</si>
  <si>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</si>
  <si>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</si>
  <si>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</si>
  <si>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</si>
  <si>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</si>
  <si>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</si>
  <si>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</si>
  <si>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</si>
  <si>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</si>
  <si>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</si>
  <si>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</si>
  <si>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</si>
  <si>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</si>
  <si>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</si>
  <si>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</si>
  <si>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</si>
  <si>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</si>
  <si>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</si>
  <si>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</si>
  <si>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</si>
  <si>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</si>
  <si>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</si>
  <si>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</si>
  <si>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</si>
  <si>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</si>
  <si>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</si>
  <si>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</si>
  <si>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</si>
  <si>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</si>
  <si>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</si>
  <si>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</si>
  <si>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</si>
  <si>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</si>
  <si>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</si>
  <si>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</si>
  <si>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</si>
  <si>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</si>
  <si>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</si>
  <si>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</si>
  <si>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</si>
  <si>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</si>
  <si>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</si>
  <si>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</si>
  <si>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</si>
  <si>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</si>
  <si>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</si>
  <si>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</si>
  <si>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</si>
  <si>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</si>
  <si>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</si>
  <si>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</si>
  <si>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</si>
  <si>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</si>
  <si>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</si>
  <si>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</si>
  <si>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</si>
  <si>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</si>
  <si>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</si>
  <si>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</si>
  <si>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</si>
  <si>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</si>
  <si>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</si>
  <si>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</si>
  <si>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</si>
  <si>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</si>
  <si>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</si>
  <si>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</si>
  <si>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</si>
  <si>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</si>
  <si>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</si>
  <si>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</si>
  <si>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</si>
  <si>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</si>
  <si>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</si>
  <si>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</si>
  <si>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</si>
  <si>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</si>
  <si>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</si>
  <si>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</si>
  <si>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</si>
  <si>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</si>
  <si>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</si>
  <si>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</si>
  <si>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</si>
  <si>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</si>
  <si>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</si>
  <si>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</si>
  <si>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</si>
  <si>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</si>
  <si>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</si>
  <si>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</si>
  <si>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</si>
  <si>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</si>
  <si>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</si>
  <si>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</si>
  <si>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</si>
  <si>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</si>
  <si>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</si>
  <si>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</si>
  <si>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</si>
  <si>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</si>
  <si>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</si>
  <si>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</si>
  <si>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</si>
  <si>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</si>
  <si>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</si>
  <si>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</si>
  <si>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</si>
  <si>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</si>
  <si>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</si>
  <si>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</si>
  <si>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</si>
  <si>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</si>
  <si>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</si>
  <si>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</si>
  <si>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</si>
  <si>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</si>
  <si>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</si>
  <si>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</si>
  <si>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</si>
  <si>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</si>
  <si>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</si>
  <si>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</si>
  <si>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</si>
  <si>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</si>
  <si>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</si>
  <si>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</si>
  <si>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</si>
  <si>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</si>
  <si>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</si>
  <si>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</si>
  <si>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</si>
  <si>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</si>
  <si>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</si>
  <si>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</si>
  <si>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</si>
  <si>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</si>
  <si>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</si>
  <si>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</si>
  <si>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</si>
  <si>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</si>
  <si>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</si>
  <si>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</si>
  <si>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</si>
  <si>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</si>
  <si>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</si>
  <si>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</si>
  <si>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</si>
  <si>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</si>
  <si>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</si>
  <si>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</si>
  <si>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</si>
  <si>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</si>
  <si>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</si>
  <si>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</si>
  <si>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</si>
  <si>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</si>
  <si>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</si>
  <si>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</si>
  <si>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</si>
  <si>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</si>
  <si>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</si>
  <si>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</si>
  <si>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</si>
  <si>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</si>
  <si>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</si>
  <si>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</si>
  <si>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</si>
  <si>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</si>
  <si>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</si>
  <si>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</si>
  <si>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</si>
  <si>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</si>
  <si>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</si>
  <si>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</si>
  <si>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</si>
  <si>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</si>
  <si>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</si>
  <si>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</si>
  <si>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</si>
  <si>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</si>
  <si>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</si>
  <si>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</si>
  <si>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</si>
  <si>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</si>
  <si>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</si>
  <si>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</si>
  <si>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</si>
  <si>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</si>
  <si>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</si>
  <si>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</si>
  <si>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</si>
  <si>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</si>
  <si>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</si>
  <si>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</si>
  <si>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</si>
  <si>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</si>
  <si>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</si>
  <si>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</si>
  <si>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</si>
  <si>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</si>
  <si>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</si>
  <si>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</si>
  <si>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</si>
  <si>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</si>
  <si>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</si>
  <si>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</si>
  <si>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</si>
  <si>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</si>
  <si>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</si>
  <si>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</si>
  <si>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</si>
  <si>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</si>
  <si>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</si>
  <si>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</si>
  <si>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</si>
  <si>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</si>
  <si>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</si>
  <si>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</si>
  <si>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</si>
  <si>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</si>
  <si>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</si>
  <si>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</si>
  <si>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</si>
  <si>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</si>
  <si>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</si>
  <si>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</si>
  <si>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</si>
  <si>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</si>
  <si>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</si>
  <si>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</si>
  <si>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</si>
  <si>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</si>
  <si>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</si>
  <si>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</si>
  <si>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</si>
  <si>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</si>
  <si>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</si>
  <si>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</si>
  <si>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</si>
  <si>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</si>
  <si>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</si>
  <si>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</si>
  <si>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</si>
  <si>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</si>
  <si>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</si>
  <si>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</si>
  <si>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</si>
  <si>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</si>
  <si>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</si>
  <si>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</si>
  <si>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</si>
  <si>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</si>
  <si>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</si>
  <si>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</si>
  <si>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</si>
  <si>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</si>
  <si>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</si>
  <si>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</si>
  <si>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</si>
  <si>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</si>
  <si>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</si>
  <si>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</si>
  <si>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</si>
  <si>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</si>
  <si>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</si>
  <si>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</si>
  <si>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</si>
  <si>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</si>
  <si>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</si>
  <si>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</si>
  <si>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</si>
  <si>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</si>
  <si>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</si>
  <si>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</si>
  <si>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</si>
  <si>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</si>
  <si>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</si>
  <si>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</si>
  <si>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</si>
  <si>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</si>
  <si>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</si>
  <si>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</si>
  <si>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</si>
  <si>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</si>
  <si>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</si>
  <si>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</si>
  <si>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</si>
  <si>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</si>
  <si>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</si>
  <si>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</si>
  <si>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</si>
  <si>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</si>
  <si>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</si>
  <si>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</si>
  <si>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</si>
  <si>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</si>
  <si>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</si>
  <si>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</si>
  <si>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</si>
  <si>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</si>
  <si>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</si>
  <si>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</si>
  <si>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</si>
  <si>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</si>
  <si>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</si>
  <si>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</si>
  <si>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</si>
  <si>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</si>
  <si>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</si>
  <si>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</si>
  <si>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</si>
  <si>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</si>
  <si>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</si>
  <si>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</si>
  <si>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</si>
  <si>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</si>
  <si>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</si>
  <si>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</si>
  <si>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</si>
  <si>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</si>
  <si>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</si>
  <si>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</si>
  <si>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</si>
  <si>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</si>
  <si>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</si>
  <si>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</si>
  <si>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</si>
  <si>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</si>
  <si>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</si>
  <si>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</si>
  <si>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</si>
  <si>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</si>
  <si>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</si>
  <si>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</si>
  <si>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</si>
  <si>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</si>
  <si>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</si>
  <si>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</si>
  <si>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</si>
  <si>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</si>
  <si>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</si>
  <si>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</si>
  <si>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</si>
  <si>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</si>
  <si>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</si>
  <si>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</si>
  <si>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</si>
  <si>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</si>
  <si>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</si>
  <si>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</si>
  <si>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</si>
  <si>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</si>
  <si>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</si>
  <si>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</si>
  <si>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</si>
  <si>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</si>
  <si>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</si>
  <si>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</si>
  <si>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</si>
  <si>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</si>
  <si>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</si>
  <si>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</si>
  <si>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</si>
  <si>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</si>
  <si>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</si>
  <si>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</si>
  <si>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</si>
  <si>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</si>
  <si>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</si>
  <si>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</si>
  <si>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</si>
  <si>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</si>
  <si>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</si>
  <si>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</si>
  <si>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</si>
  <si>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</si>
  <si>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</si>
  <si>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</si>
  <si>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</si>
  <si>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</si>
  <si>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</si>
  <si>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</si>
  <si>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</si>
  <si>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</si>
  <si>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</si>
  <si>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</si>
  <si>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</si>
  <si>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</si>
  <si>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</si>
  <si>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</si>
  <si>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</si>
  <si>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</si>
  <si>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</si>
  <si>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</si>
  <si>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</si>
  <si>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</si>
  <si>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</si>
  <si>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</si>
  <si>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</si>
  <si>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</si>
  <si>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</si>
  <si>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</si>
  <si>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</si>
  <si>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</si>
  <si>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</si>
  <si>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</si>
  <si>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</si>
  <si>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</si>
  <si>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</si>
  <si>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</si>
  <si>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</si>
  <si>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</si>
  <si>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</si>
  <si>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</si>
  <si>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</si>
  <si>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</si>
  <si>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</si>
  <si>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</si>
  <si>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</si>
  <si>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</si>
  <si>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</si>
  <si>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</si>
  <si>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</si>
  <si>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</si>
  <si>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</si>
  <si>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</si>
  <si>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</si>
  <si>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</si>
  <si>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</si>
  <si>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</si>
  <si>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</si>
  <si>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</si>
  <si>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</si>
  <si>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</si>
  <si>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</si>
  <si>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</si>
  <si>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</si>
  <si>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</si>
  <si>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</si>
  <si>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</si>
  <si>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</si>
  <si>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</si>
  <si>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</si>
  <si>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</si>
  <si>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</si>
  <si>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</si>
  <si>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</si>
  <si>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</si>
  <si>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</si>
  <si>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</si>
  <si>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</si>
  <si>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</si>
  <si>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</si>
  <si>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</si>
  <si>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</si>
  <si>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</si>
  <si>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</si>
  <si>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</si>
  <si>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</si>
  <si>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</si>
  <si>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</si>
  <si>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</si>
  <si>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</si>
  <si>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</si>
  <si>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</si>
  <si>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</si>
  <si>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</si>
  <si>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</si>
  <si>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</si>
  <si>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</si>
  <si>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</si>
  <si>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</si>
  <si>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</si>
  <si>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</si>
  <si>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</si>
  <si>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</si>
  <si>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</si>
  <si>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</si>
  <si>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</si>
  <si>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</si>
  <si>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</si>
  <si>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</si>
  <si>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</si>
  <si>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</si>
  <si>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</si>
  <si>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</si>
  <si>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</si>
  <si>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</si>
  <si>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</si>
  <si>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</si>
  <si>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</si>
  <si>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</si>
  <si>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</si>
  <si>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</si>
  <si>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</si>
  <si>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</si>
  <si>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</si>
  <si>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</si>
  <si>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</si>
  <si>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</si>
  <si>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</si>
  <si>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</si>
  <si>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</si>
  <si>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</si>
  <si>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</si>
  <si>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</si>
  <si>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</si>
  <si>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</si>
  <si>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</si>
  <si>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</si>
  <si>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</si>
  <si>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</si>
  <si>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</si>
  <si>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</si>
  <si>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</si>
  <si>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</si>
  <si>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</si>
  <si>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</si>
  <si>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</si>
  <si>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</si>
  <si>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</si>
  <si>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</si>
  <si>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</si>
  <si>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</si>
  <si>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</si>
  <si>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</si>
  <si>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</si>
  <si>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</si>
  <si>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</si>
  <si>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</si>
  <si>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</si>
  <si>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</si>
  <si>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</si>
  <si>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</si>
  <si>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</si>
  <si>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</si>
  <si>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</si>
  <si>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</si>
  <si>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</si>
  <si>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</si>
  <si>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</si>
  <si>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</si>
  <si>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</si>
  <si>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</si>
  <si>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</si>
  <si>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</si>
  <si>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</si>
  <si>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</si>
  <si>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</si>
  <si>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</si>
  <si>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</si>
  <si>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</si>
  <si>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</si>
  <si>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</si>
  <si>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</si>
  <si>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</si>
  <si>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</si>
  <si>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</si>
  <si>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</si>
  <si>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</si>
  <si>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</si>
  <si>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</si>
  <si>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</si>
  <si>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</si>
  <si>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</si>
  <si>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</si>
  <si>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</si>
  <si>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</si>
  <si>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</si>
  <si>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</si>
  <si>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</si>
  <si>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</si>
  <si>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</si>
  <si>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</si>
  <si>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</si>
  <si>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</si>
  <si>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</si>
  <si>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</si>
  <si>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</si>
  <si>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</si>
  <si>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</si>
  <si>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</si>
  <si>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</si>
  <si>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</si>
  <si>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</si>
  <si>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</si>
  <si>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</si>
  <si>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</si>
  <si>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</si>
  <si>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</si>
  <si>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</si>
  <si>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</si>
  <si>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</si>
  <si>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</si>
  <si>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</si>
  <si>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</si>
  <si>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</si>
  <si>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</si>
  <si>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</si>
  <si>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</si>
  <si>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</si>
  <si>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</si>
  <si>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</si>
  <si>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</si>
  <si>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</si>
  <si>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</si>
  <si>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</si>
  <si>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</si>
  <si>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</si>
  <si>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</si>
  <si>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</si>
  <si>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</si>
  <si>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</si>
  <si>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</si>
  <si>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</si>
  <si>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</si>
  <si>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</si>
  <si>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</si>
  <si>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</si>
  <si>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</si>
  <si>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</si>
  <si>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</si>
  <si>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</si>
  <si>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</si>
  <si>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</si>
  <si>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</si>
  <si>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</si>
  <si>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</si>
  <si>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</si>
  <si>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</si>
  <si>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</si>
  <si>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</si>
  <si>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</si>
  <si>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</si>
  <si>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</si>
  <si>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</si>
  <si>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</si>
  <si>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</si>
  <si>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</si>
  <si>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</si>
  <si>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</si>
  <si>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</si>
  <si>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</si>
  <si>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</si>
  <si>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</si>
  <si>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</si>
  <si>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</si>
  <si>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</si>
  <si>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</si>
  <si>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</si>
  <si>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</si>
  <si>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</si>
  <si>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</si>
  <si>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</si>
  <si>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</si>
  <si>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</si>
  <si>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</si>
  <si>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</si>
  <si>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</si>
  <si>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</si>
  <si>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</si>
  <si>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</si>
  <si>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</si>
  <si>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</si>
  <si>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</si>
  <si>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</si>
  <si>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</si>
  <si>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</si>
  <si>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</si>
  <si>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</si>
  <si>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</si>
  <si>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</si>
  <si>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</si>
  <si>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</si>
  <si>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</si>
  <si>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</si>
  <si>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</si>
  <si>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</si>
  <si>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</si>
  <si>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</si>
  <si>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</si>
  <si>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</si>
  <si>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</si>
  <si>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</si>
  <si>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</si>
  <si>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</si>
  <si>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</si>
  <si>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</si>
  <si>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</si>
  <si>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</si>
  <si>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</si>
  <si>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</si>
  <si>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</si>
  <si>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</si>
  <si>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</si>
  <si>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</si>
  <si>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</si>
  <si>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</si>
  <si>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</si>
  <si>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</si>
  <si>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</si>
  <si>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</si>
  <si>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</si>
  <si>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</si>
  <si>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</si>
  <si>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</si>
  <si>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</si>
  <si>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</si>
  <si>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</si>
  <si>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</si>
  <si>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</si>
  <si>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</si>
  <si>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</si>
  <si>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</si>
  <si>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</si>
  <si>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</si>
  <si>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</si>
  <si>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</si>
  <si>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</si>
  <si>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</si>
  <si>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</si>
  <si>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</si>
  <si>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</si>
  <si>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</si>
  <si>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</si>
  <si>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</si>
  <si>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</si>
  <si>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</si>
  <si>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</si>
  <si>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</si>
  <si>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</si>
  <si>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</si>
  <si>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</si>
  <si>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</si>
  <si>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</si>
  <si>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</si>
  <si>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</si>
  <si>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</si>
  <si>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</si>
  <si>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</si>
  <si>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</si>
  <si>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</si>
  <si>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</si>
  <si>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</si>
  <si>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</si>
  <si>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</si>
  <si>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</si>
  <si>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</si>
  <si>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</si>
  <si>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</si>
  <si>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</si>
  <si>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</si>
  <si>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</si>
  <si>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</si>
  <si>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</si>
  <si>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</si>
  <si>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</si>
  <si>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</si>
  <si>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</si>
  <si>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</si>
  <si>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</si>
  <si>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</si>
  <si>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</si>
  <si>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</si>
  <si>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</si>
  <si>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</si>
  <si>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</si>
  <si>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</si>
  <si>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</si>
  <si>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</si>
  <si>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</si>
  <si>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</si>
  <si>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</si>
  <si>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</si>
  <si>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</si>
  <si>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</si>
  <si>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</si>
  <si>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</si>
  <si>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</si>
  <si>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</si>
  <si>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</si>
  <si>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</si>
  <si>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</si>
  <si>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</si>
  <si>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</si>
  <si>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</si>
  <si>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</si>
  <si>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</si>
  <si>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</si>
  <si>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</si>
  <si>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</si>
  <si>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</si>
  <si>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</si>
  <si>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</si>
  <si>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</si>
  <si>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</si>
  <si>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</si>
  <si>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</si>
  <si>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</si>
  <si>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</si>
  <si>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</si>
  <si>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</si>
  <si>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</si>
  <si>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</si>
  <si>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</si>
  <si>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</si>
  <si>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</si>
  <si>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</si>
  <si>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</si>
  <si>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</si>
  <si>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</si>
  <si>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</si>
  <si>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</si>
  <si>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</si>
  <si>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</si>
  <si>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</si>
  <si>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</si>
  <si>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</si>
  <si>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</si>
  <si>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</si>
  <si>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</si>
  <si>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</si>
  <si>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</si>
  <si>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</si>
  <si>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</si>
  <si>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</si>
  <si>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</si>
  <si>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</si>
  <si>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</si>
  <si>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</si>
  <si>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</si>
  <si>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</si>
  <si>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</si>
  <si>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</si>
  <si>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</si>
  <si>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</si>
  <si>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</si>
  <si>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</si>
  <si>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</si>
  <si>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</si>
  <si>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</si>
  <si>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</si>
  <si>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</si>
  <si>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</si>
  <si>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</si>
  <si>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</si>
  <si>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</si>
  <si>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</si>
  <si>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</si>
  <si>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</si>
  <si>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</si>
  <si>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</si>
  <si>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</si>
  <si>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</si>
  <si>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</si>
  <si>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</si>
  <si>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</si>
  <si>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</si>
  <si>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</si>
  <si>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</si>
  <si>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</si>
  <si>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</si>
  <si>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</si>
  <si>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</si>
  <si>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</si>
  <si>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</si>
  <si>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</si>
  <si>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</si>
  <si>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</si>
  <si>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</si>
  <si>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</si>
  <si>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</si>
  <si>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</si>
  <si>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</si>
  <si>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</si>
  <si>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</si>
  <si>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</si>
  <si>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</si>
  <si>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</si>
  <si>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</si>
  <si>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</si>
  <si>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</si>
  <si>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</si>
  <si>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</si>
  <si>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</si>
  <si>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</si>
  <si>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</si>
  <si>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</si>
  <si>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</si>
  <si>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</si>
  <si>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</si>
  <si>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</si>
  <si>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</si>
  <si>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</si>
  <si>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</si>
  <si>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</si>
  <si>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</si>
  <si>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</si>
  <si>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</si>
  <si>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</si>
  <si>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</si>
  <si>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</si>
  <si>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</si>
  <si>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</si>
  <si>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</si>
  <si>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</si>
  <si>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</si>
  <si>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</si>
  <si>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</si>
  <si>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</si>
  <si>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</si>
  <si>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</si>
  <si>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</si>
  <si>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</si>
  <si>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</si>
  <si>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</si>
  <si>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</si>
  <si>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</si>
  <si>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</si>
  <si>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</si>
  <si>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</si>
  <si>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</si>
  <si>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</si>
  <si>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</si>
  <si>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</si>
  <si>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</si>
  <si>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</si>
  <si>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</si>
  <si>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</si>
  <si>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</si>
  <si>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</si>
  <si>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</si>
  <si>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</si>
  <si>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</si>
  <si>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</si>
  <si>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</si>
  <si>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</si>
  <si>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</si>
  <si>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</si>
  <si>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</si>
  <si>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</si>
  <si>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</si>
  <si>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</si>
  <si>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</si>
  <si>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</si>
  <si>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</si>
  <si>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</si>
  <si>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</si>
  <si>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</si>
  <si>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</si>
  <si>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</si>
  <si>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</si>
  <si>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</si>
  <si>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</si>
  <si>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</si>
  <si>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</si>
  <si>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</si>
  <si>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</si>
  <si>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</si>
  <si>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</si>
  <si>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</si>
  <si>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</si>
  <si>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</si>
  <si>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</si>
  <si>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</si>
  <si>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</si>
  <si>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</si>
  <si>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</si>
  <si>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</si>
  <si>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</si>
  <si>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</si>
  <si>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</si>
  <si>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</si>
  <si>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</si>
  <si>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</si>
  <si>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</si>
  <si>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</si>
  <si>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</si>
  <si>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</si>
  <si>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</si>
  <si>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</si>
  <si>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</si>
  <si>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</si>
  <si>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</si>
  <si>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</si>
  <si>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</si>
  <si>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</si>
  <si>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</si>
  <si>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</si>
  <si>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</si>
  <si>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</si>
  <si>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</si>
  <si>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</si>
  <si>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</si>
  <si>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</si>
  <si>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</si>
  <si>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</si>
  <si>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</si>
  <si>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</si>
  <si>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</si>
  <si>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</si>
  <si>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</si>
  <si>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</si>
  <si>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</si>
  <si>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</si>
  <si>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</si>
  <si>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</si>
  <si>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</si>
  <si>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</si>
  <si>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</si>
  <si>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</si>
  <si>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</si>
  <si>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</si>
  <si>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</si>
  <si>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</si>
  <si>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</si>
  <si>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</si>
  <si>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</si>
  <si>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</si>
  <si>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</si>
  <si>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</si>
  <si>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</si>
  <si>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</si>
  <si>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</si>
  <si>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</si>
  <si>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</si>
  <si>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</si>
  <si>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</si>
  <si>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</si>
  <si>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</si>
  <si>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</si>
  <si>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</si>
  <si>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</si>
  <si>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</si>
  <si>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</si>
  <si>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</si>
  <si>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</si>
  <si>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</si>
  <si>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</si>
  <si>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</si>
  <si>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</si>
  <si>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</si>
  <si>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</si>
  <si>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</si>
  <si>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</si>
  <si>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</si>
  <si>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</si>
  <si>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</si>
  <si>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</si>
  <si>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</si>
  <si>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</si>
  <si>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</si>
  <si>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</si>
  <si>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</si>
  <si>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</si>
  <si>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</si>
  <si>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</si>
  <si>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</si>
  <si>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</si>
  <si>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</si>
  <si>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</si>
  <si>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</si>
  <si>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</si>
  <si>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</si>
  <si>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</si>
  <si>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</si>
  <si>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</si>
  <si>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</si>
  <si>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</si>
  <si>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</si>
  <si>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</si>
  <si>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</si>
  <si>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</si>
  <si>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</si>
  <si>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</si>
  <si>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</si>
  <si>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</si>
  <si>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</si>
  <si>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</si>
  <si>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</si>
  <si>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</si>
  <si>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</si>
  <si>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</si>
  <si>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</si>
  <si>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</si>
  <si>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</si>
  <si>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</si>
  <si>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</si>
  <si>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</si>
  <si>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</si>
  <si>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</si>
  <si>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</si>
  <si>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</si>
  <si>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</si>
  <si>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</si>
  <si>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</si>
  <si>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</si>
  <si>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</si>
  <si>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</si>
  <si>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</si>
  <si>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</si>
  <si>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</si>
  <si>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</si>
  <si>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</si>
  <si>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</si>
  <si>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</si>
  <si>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</si>
  <si>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</si>
  <si>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</si>
  <si>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</si>
  <si>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</si>
  <si>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</si>
  <si>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</si>
  <si>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</si>
  <si>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</si>
  <si>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</si>
  <si>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</si>
  <si>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</si>
  <si>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</si>
  <si>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</si>
  <si>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</si>
  <si>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</si>
  <si>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</si>
  <si>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</si>
  <si>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</si>
  <si>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</si>
  <si>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</si>
  <si>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</si>
  <si>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</si>
  <si>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</si>
  <si>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</si>
  <si>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</si>
  <si>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</si>
  <si>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</si>
  <si>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</si>
  <si>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</si>
  <si>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</si>
  <si>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</si>
  <si>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</si>
  <si>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</si>
  <si>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</si>
  <si>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</si>
  <si>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</si>
  <si>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</si>
  <si>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</si>
  <si>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</si>
  <si>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</si>
  <si>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</si>
  <si>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</si>
  <si>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</si>
  <si>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</si>
  <si>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</si>
  <si>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</si>
  <si>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</si>
  <si>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</si>
  <si>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</si>
  <si>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</si>
  <si>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</si>
  <si>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</si>
  <si>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</si>
  <si>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</si>
  <si>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</si>
  <si>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</si>
  <si>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</si>
  <si>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</si>
  <si>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</si>
  <si>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</si>
  <si>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</si>
  <si>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</si>
  <si>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</si>
  <si>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</si>
  <si>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</si>
  <si>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</si>
  <si>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</si>
  <si>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</si>
  <si>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</si>
  <si>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</si>
  <si>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</si>
  <si>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</si>
  <si>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</si>
  <si>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</si>
  <si>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</si>
  <si>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</si>
  <si>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</si>
  <si>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</si>
  <si>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</si>
  <si>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</si>
  <si>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</si>
  <si>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</si>
  <si>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</si>
  <si>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</si>
  <si>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</si>
  <si>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</si>
  <si>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</si>
  <si>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</si>
  <si>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</si>
  <si>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</si>
  <si>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</si>
  <si>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</si>
  <si>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</si>
  <si>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</si>
  <si>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</si>
  <si>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</si>
  <si>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</si>
  <si>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</si>
  <si>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</si>
  <si>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</si>
  <si>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</si>
  <si>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</si>
  <si>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</si>
  <si>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</si>
  <si>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</si>
  <si>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</si>
  <si>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</si>
  <si>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</si>
  <si>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</si>
  <si>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</si>
  <si>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</si>
  <si>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</si>
  <si>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</si>
  <si>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</si>
  <si>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</si>
  <si>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</si>
  <si>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</si>
  <si>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</si>
  <si>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</si>
  <si>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</si>
  <si>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</si>
  <si>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</si>
  <si>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</si>
  <si>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</si>
  <si>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</si>
  <si>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</si>
  <si>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</si>
  <si>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</si>
  <si>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</si>
  <si>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</si>
  <si>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</si>
  <si>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</si>
  <si>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</si>
  <si>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</si>
  <si>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</si>
  <si>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</si>
  <si>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</si>
  <si>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</si>
  <si>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</si>
  <si>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</si>
  <si>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</si>
  <si>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</si>
  <si>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</si>
  <si>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</si>
  <si>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</si>
  <si>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</si>
  <si>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</si>
  <si>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</si>
  <si>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</si>
  <si>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</si>
  <si>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</si>
  <si>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</si>
  <si>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</si>
  <si>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</si>
  <si>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</si>
  <si>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</si>
  <si>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</si>
  <si>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</si>
  <si>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</si>
  <si>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</si>
  <si>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</si>
  <si>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</si>
  <si>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</si>
  <si>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</si>
  <si>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</si>
  <si>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</si>
  <si>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</si>
  <si>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</si>
  <si>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</si>
  <si>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</si>
  <si>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</si>
  <si>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</si>
  <si>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</si>
  <si>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</si>
  <si>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</si>
  <si>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</si>
  <si>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</si>
  <si>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</si>
  <si>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</si>
  <si>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</si>
  <si>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</si>
  <si>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</si>
  <si>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</si>
  <si>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</si>
  <si>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</si>
  <si>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</si>
  <si>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</si>
  <si>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</si>
  <si>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</si>
  <si>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</si>
  <si>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</si>
  <si>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</si>
  <si>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</si>
  <si>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</si>
  <si>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</si>
  <si>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</si>
  <si>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</si>
  <si>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</si>
  <si>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</si>
  <si>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</si>
  <si>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</si>
  <si>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</si>
  <si>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</si>
  <si>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</si>
  <si>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</si>
  <si>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</si>
  <si>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</si>
  <si>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</si>
  <si>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</si>
  <si>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</si>
  <si>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</si>
  <si>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</si>
  <si>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</si>
  <si>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</si>
  <si>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</si>
  <si>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</si>
  <si>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</si>
  <si>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</si>
  <si>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</si>
  <si>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</si>
  <si>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</si>
  <si>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</si>
  <si>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</si>
  <si>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</si>
  <si>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</si>
  <si>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</si>
  <si>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</si>
  <si>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</si>
  <si>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</si>
  <si>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</si>
  <si>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</si>
  <si>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</si>
  <si>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</si>
  <si>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</si>
  <si>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</si>
  <si>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</si>
  <si>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</si>
  <si>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</si>
  <si>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</si>
  <si>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</si>
  <si>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</si>
  <si>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</si>
  <si>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</si>
  <si>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</si>
  <si>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</si>
  <si>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</si>
  <si>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</si>
  <si>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</si>
  <si>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</si>
  <si>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</si>
  <si>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</si>
  <si>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</si>
  <si>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</si>
  <si>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</si>
  <si>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</si>
  <si>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</si>
  <si>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</si>
  <si>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</si>
  <si>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</si>
  <si>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</si>
  <si>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</si>
  <si>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</si>
  <si>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</si>
  <si>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</si>
  <si>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</si>
  <si>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</si>
  <si>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</si>
  <si>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</si>
  <si>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</si>
  <si>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</si>
  <si>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</si>
  <si>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</si>
  <si>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</si>
  <si>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</si>
  <si>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</si>
  <si>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</si>
  <si>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</si>
  <si>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</si>
  <si>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</si>
  <si>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</si>
  <si>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</si>
  <si>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</si>
  <si>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</si>
  <si>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</si>
  <si>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</si>
  <si>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</si>
  <si>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</si>
  <si>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</si>
  <si>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</si>
  <si>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</si>
  <si>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</si>
  <si>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</si>
  <si>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</si>
  <si>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</si>
  <si>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</si>
  <si>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</si>
  <si>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</si>
  <si>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</si>
  <si>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</si>
  <si>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</si>
  <si>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</si>
  <si>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</si>
  <si>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</si>
  <si>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</si>
  <si>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</si>
  <si>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</si>
  <si>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</si>
  <si>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</si>
  <si>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</si>
  <si>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</si>
  <si>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</si>
  <si>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</si>
  <si>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</si>
  <si>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</si>
  <si>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</si>
  <si>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</si>
  <si>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</si>
  <si>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</si>
  <si>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</si>
  <si>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</si>
  <si>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</si>
  <si>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</si>
  <si>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</si>
  <si>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</si>
  <si>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</si>
  <si>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</si>
  <si>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</si>
  <si>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</si>
  <si>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</si>
  <si>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</si>
  <si>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</si>
  <si>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</si>
  <si>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</si>
  <si>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</si>
  <si>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</si>
  <si>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</si>
  <si>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</si>
  <si>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</si>
  <si>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</si>
  <si>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</si>
  <si>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</si>
  <si>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</si>
  <si>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</si>
  <si>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</si>
  <si>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</si>
  <si>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</si>
  <si>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</si>
  <si>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</si>
  <si>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</si>
  <si>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</si>
  <si>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</si>
  <si>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</si>
  <si>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</si>
  <si>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</si>
  <si>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</si>
  <si>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</si>
  <si>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</si>
  <si>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</si>
  <si>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</si>
  <si>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</si>
  <si>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</si>
  <si>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</si>
  <si>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</si>
  <si>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</si>
  <si>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</si>
  <si>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</si>
  <si>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</si>
  <si>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</si>
  <si>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</si>
  <si>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</si>
  <si>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</si>
  <si>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</si>
  <si>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</si>
  <si>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</si>
  <si>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</si>
  <si>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</si>
  <si>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</si>
  <si>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</si>
  <si>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</si>
  <si>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</si>
  <si>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</si>
  <si>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</si>
  <si>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</si>
  <si>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</si>
  <si>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</si>
  <si>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</si>
  <si>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</si>
  <si>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</si>
  <si>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</si>
  <si>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</si>
  <si>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</si>
  <si>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</si>
  <si>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</si>
  <si>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</si>
  <si>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</si>
  <si>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</si>
  <si>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</si>
  <si>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</si>
  <si>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</si>
  <si>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</si>
  <si>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</si>
  <si>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</si>
  <si>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</si>
  <si>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</si>
  <si>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</si>
  <si>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</si>
  <si>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</si>
  <si>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</si>
  <si>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</si>
  <si>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</si>
  <si>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</si>
  <si>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</si>
  <si>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</si>
  <si>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</si>
  <si>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</si>
  <si>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</si>
  <si>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</si>
  <si>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</si>
  <si>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</si>
  <si>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</si>
  <si>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</si>
  <si>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</si>
  <si>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</si>
  <si>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</si>
  <si>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</si>
  <si>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</si>
  <si>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</si>
  <si>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</si>
  <si>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</si>
  <si>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</si>
  <si>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</si>
  <si>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</si>
  <si>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</si>
  <si>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</si>
  <si>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</si>
  <si>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</si>
  <si>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</si>
  <si>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</si>
  <si>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</si>
  <si>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</si>
  <si>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</si>
  <si>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</si>
  <si>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</si>
  <si>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</si>
  <si>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</si>
  <si>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</si>
  <si>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</si>
  <si>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</si>
  <si>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</si>
  <si>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</si>
  <si>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</si>
  <si>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</si>
  <si>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</si>
  <si>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</si>
  <si>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</si>
  <si>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</si>
  <si>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</si>
  <si>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</si>
  <si>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</si>
  <si>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</si>
  <si>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</si>
  <si>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</si>
  <si>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</si>
  <si>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</si>
  <si>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</si>
  <si>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</si>
  <si>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</si>
  <si>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</si>
  <si>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</si>
  <si>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</si>
  <si>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</si>
  <si>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</si>
  <si>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</si>
  <si>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</si>
  <si>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</si>
  <si>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</si>
  <si>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</si>
  <si>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</si>
  <si>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</si>
  <si>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</si>
  <si>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</si>
  <si>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</si>
  <si>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</si>
  <si>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</si>
  <si>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</si>
  <si>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</si>
  <si>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</si>
  <si>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</si>
  <si>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</si>
  <si>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</si>
  <si>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</si>
  <si>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</si>
  <si>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</si>
  <si>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</si>
  <si>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</si>
  <si>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</si>
  <si>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</si>
  <si>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</si>
  <si>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</si>
  <si>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</si>
  <si>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</si>
  <si>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</si>
  <si>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</si>
  <si>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</si>
  <si>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</si>
  <si>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</si>
  <si>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</si>
  <si>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</si>
  <si>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</si>
  <si>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</si>
  <si>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</si>
  <si>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</si>
  <si>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</si>
  <si>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</si>
  <si>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</si>
  <si>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</si>
  <si>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</si>
  <si>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</si>
  <si>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</si>
  <si>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</si>
  <si>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</si>
  <si>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</si>
  <si>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</si>
  <si>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</si>
  <si>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</si>
  <si>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</si>
  <si>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</si>
  <si>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</si>
  <si>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</si>
  <si>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</si>
  <si>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</si>
  <si>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</si>
  <si>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</si>
  <si>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</si>
  <si>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</si>
  <si>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</si>
  <si>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</si>
  <si>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</si>
  <si>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</si>
  <si>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</si>
  <si>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</si>
  <si>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</si>
  <si>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</si>
  <si>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</si>
  <si>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</si>
  <si>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</si>
  <si>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</si>
  <si>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</si>
  <si>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</si>
  <si>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</si>
  <si>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</si>
  <si>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</si>
  <si>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</si>
  <si>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</si>
  <si>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</si>
  <si>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</si>
  <si>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</si>
  <si>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</si>
  <si>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</si>
  <si>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</si>
  <si>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</si>
  <si>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</si>
  <si>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</si>
  <si>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</si>
  <si>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</si>
  <si>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</si>
  <si>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</si>
  <si>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</si>
  <si>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</si>
  <si>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</si>
  <si>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</si>
  <si>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</si>
  <si>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</si>
  <si>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</si>
  <si>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</si>
  <si>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</si>
  <si>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</si>
  <si>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</si>
  <si>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</si>
  <si>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</si>
  <si>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</si>
  <si>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</si>
  <si>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</si>
  <si>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</si>
  <si>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</si>
  <si>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</si>
  <si>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</si>
  <si>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</si>
  <si>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</si>
  <si>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</si>
  <si>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</si>
  <si>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</si>
  <si>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</si>
  <si>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</si>
  <si>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</si>
  <si>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</si>
  <si>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</si>
  <si>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</si>
  <si>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</si>
  <si>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</si>
  <si>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</si>
  <si>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</si>
  <si>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</si>
  <si>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</si>
  <si>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</si>
  <si>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</si>
  <si>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</si>
  <si>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</si>
  <si>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</si>
  <si>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</si>
  <si>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</si>
  <si>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</si>
  <si>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</si>
  <si>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</si>
  <si>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</si>
  <si>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</si>
  <si>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</si>
  <si>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</si>
  <si>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</si>
  <si>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</si>
  <si>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</si>
  <si>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</si>
  <si>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</si>
  <si>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</si>
  <si>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</si>
  <si>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</si>
  <si>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</si>
  <si>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</si>
  <si>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</si>
  <si>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</si>
  <si>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</si>
  <si>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</si>
  <si>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</si>
  <si>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</si>
  <si>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</si>
  <si>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</si>
  <si>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</si>
  <si>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</si>
  <si>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</si>
  <si>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</si>
  <si>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</si>
  <si>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</si>
  <si>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</si>
  <si>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</si>
  <si>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</si>
  <si>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</si>
  <si>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</si>
  <si>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</si>
  <si>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</si>
  <si>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</si>
  <si>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</si>
  <si>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</si>
  <si>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</si>
  <si>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</si>
  <si>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</si>
  <si>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</si>
  <si>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</si>
  <si>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</si>
  <si>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</si>
  <si>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</si>
  <si>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</si>
  <si>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</si>
  <si>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</si>
  <si>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</si>
  <si>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</si>
  <si>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</si>
  <si>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</si>
  <si>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</si>
  <si>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</si>
  <si>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</si>
  <si>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</si>
  <si>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</si>
  <si>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</si>
  <si>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</si>
  <si>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</si>
  <si>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</si>
  <si>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</si>
  <si>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</si>
  <si>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</si>
  <si>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</si>
  <si>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</si>
  <si>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</si>
  <si>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</si>
  <si>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</si>
  <si>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</si>
  <si>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</si>
  <si>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</si>
  <si>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</si>
  <si>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</si>
  <si>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</si>
  <si>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</si>
  <si>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</si>
  <si>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</si>
  <si>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</si>
  <si>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</si>
  <si>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</si>
  <si>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</si>
  <si>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</si>
  <si>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</si>
  <si>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</si>
  <si>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</si>
  <si>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</si>
  <si>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</si>
  <si>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</si>
  <si>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</si>
  <si>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</si>
  <si>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</si>
  <si>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</si>
  <si>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</si>
  <si>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</si>
  <si>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</si>
  <si>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</si>
  <si>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</si>
  <si>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</si>
  <si>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</si>
  <si>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</si>
  <si>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</si>
  <si>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</si>
  <si>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</si>
  <si>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</si>
  <si>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</si>
  <si>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</si>
  <si>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</si>
  <si>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</si>
  <si>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</si>
  <si>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</si>
  <si>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</si>
  <si>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</si>
  <si>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</si>
  <si>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</si>
  <si>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</si>
  <si>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</si>
  <si>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</si>
  <si>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</si>
  <si>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</si>
  <si>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</si>
  <si>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</si>
  <si>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</si>
  <si>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</si>
  <si>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</si>
  <si>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</si>
  <si>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</si>
  <si>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</si>
  <si>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</si>
  <si>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</si>
  <si>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</si>
  <si>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</si>
  <si>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</si>
  <si>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</si>
  <si>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</si>
  <si>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</si>
  <si>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</si>
  <si>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</si>
  <si>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</si>
  <si>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</si>
  <si>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</si>
  <si>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</si>
  <si>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</si>
  <si>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</si>
  <si>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</si>
  <si>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</si>
  <si>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</si>
  <si>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</si>
  <si>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</si>
  <si>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</si>
  <si>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</si>
  <si>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</si>
  <si>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</si>
  <si>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</si>
  <si>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</si>
  <si>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</si>
  <si>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</si>
  <si>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</si>
  <si>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</si>
  <si>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</si>
  <si>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</si>
  <si>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</si>
  <si>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</si>
  <si>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</si>
  <si>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</si>
  <si>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</si>
  <si>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</si>
  <si>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</si>
  <si>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</si>
  <si>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</si>
  <si>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</si>
  <si>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</si>
  <si>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</si>
  <si>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</si>
  <si>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</si>
  <si>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</si>
  <si>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</si>
  <si>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</si>
  <si>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</si>
  <si>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</si>
  <si>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</si>
  <si>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</si>
  <si>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</si>
  <si>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</si>
  <si>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</si>
  <si>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</si>
  <si>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</si>
  <si>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</si>
  <si>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</si>
  <si>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</si>
  <si>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</si>
  <si>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</si>
  <si>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</si>
  <si>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</si>
  <si>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</si>
  <si>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</si>
  <si>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</si>
  <si>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</si>
  <si>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</si>
  <si>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</si>
  <si>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</si>
  <si>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</si>
  <si>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</si>
  <si>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</si>
  <si>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</si>
  <si>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</si>
  <si>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</si>
  <si>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</si>
  <si>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</si>
  <si>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</si>
  <si>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</si>
  <si>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</si>
  <si>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</si>
  <si>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</si>
  <si>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</si>
  <si>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</si>
  <si>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</si>
  <si>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</si>
  <si>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</si>
  <si>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</si>
  <si>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</si>
  <si>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</si>
  <si>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</si>
  <si>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</si>
  <si>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</si>
  <si>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</si>
  <si>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</si>
  <si>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</si>
  <si>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</si>
  <si>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</si>
  <si>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</si>
  <si>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</si>
  <si>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</si>
  <si>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</si>
  <si>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</si>
  <si>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</si>
  <si>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</si>
  <si>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</si>
  <si>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</si>
  <si>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</si>
  <si>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</si>
  <si>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</si>
  <si>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</si>
  <si>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</si>
  <si>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</si>
  <si>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</si>
  <si>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</si>
  <si>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</si>
  <si>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</si>
  <si>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</si>
  <si>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</si>
  <si>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</si>
  <si>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</si>
  <si>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</si>
  <si>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</si>
  <si>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</si>
  <si>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</si>
  <si>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</si>
  <si>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</si>
  <si>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</si>
  <si>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</si>
  <si>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</si>
  <si>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</si>
  <si>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</si>
  <si>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</si>
  <si>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</si>
  <si>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</si>
  <si>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</si>
  <si>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</si>
  <si>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</si>
  <si>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</si>
  <si>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</si>
  <si>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</si>
  <si>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</si>
  <si>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</si>
  <si>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</si>
  <si>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</si>
  <si>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</si>
  <si>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</si>
  <si>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</si>
  <si>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</si>
  <si>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</si>
  <si>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</si>
  <si>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</si>
  <si>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</si>
  <si>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</si>
  <si>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</si>
  <si>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</si>
  <si>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</si>
  <si>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</si>
  <si>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</si>
  <si>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</si>
  <si>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</si>
  <si>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</si>
  <si>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</si>
  <si>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</si>
  <si>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</si>
  <si>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</si>
  <si>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</si>
  <si>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</si>
  <si>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</si>
  <si>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</si>
  <si>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</si>
  <si>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</si>
  <si>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</si>
  <si>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</si>
  <si>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</si>
  <si>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</si>
  <si>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</si>
  <si>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</si>
  <si>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</si>
  <si>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</si>
  <si>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</si>
  <si>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</si>
  <si>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</si>
  <si>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</si>
  <si>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</si>
  <si>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</si>
  <si>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</si>
  <si>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</si>
  <si>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</si>
  <si>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</si>
  <si>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</si>
  <si>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</si>
  <si>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</si>
  <si>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</si>
  <si>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</si>
  <si>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</si>
  <si>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</si>
  <si>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</si>
  <si>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</si>
  <si>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</si>
  <si>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</si>
  <si>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</si>
  <si>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</si>
  <si>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</si>
  <si>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</si>
  <si>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</si>
  <si>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</si>
  <si>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</si>
  <si>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</si>
  <si>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</si>
  <si>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</si>
  <si>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</si>
  <si>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</si>
  <si>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</si>
  <si>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</si>
  <si>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</si>
  <si>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</si>
  <si>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</si>
  <si>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</si>
  <si>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</si>
  <si>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</si>
  <si>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</si>
  <si>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</si>
  <si>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</si>
  <si>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</si>
  <si>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</si>
  <si>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</si>
  <si>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</si>
  <si>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</si>
  <si>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</si>
  <si>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</si>
  <si>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</si>
  <si>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</si>
  <si>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</si>
  <si>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</si>
  <si>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</si>
  <si>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</si>
  <si>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</si>
  <si>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</si>
  <si>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</si>
  <si>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</si>
  <si>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</si>
  <si>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</si>
  <si>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</si>
  <si>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</si>
  <si>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</si>
  <si>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</si>
  <si>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</si>
  <si>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</si>
  <si>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</si>
  <si>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</si>
  <si>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</si>
  <si>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</si>
  <si>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</si>
  <si>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</si>
  <si>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</si>
  <si>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</si>
  <si>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</si>
  <si>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</si>
  <si>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</si>
  <si>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</si>
  <si>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</si>
  <si>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</si>
  <si>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</si>
  <si>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</si>
  <si>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</si>
  <si>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</si>
  <si>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</si>
  <si>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</si>
  <si>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</si>
  <si>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</si>
  <si>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</si>
  <si>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</si>
  <si>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</si>
  <si>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</si>
  <si>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</si>
  <si>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</si>
  <si>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</si>
  <si>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</si>
  <si>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</si>
  <si>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</si>
  <si>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</si>
  <si>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</si>
  <si>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</si>
  <si>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</si>
  <si>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</si>
  <si>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</si>
  <si>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</si>
  <si>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</si>
  <si>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</si>
  <si>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</si>
  <si>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</si>
  <si>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</si>
  <si>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</si>
  <si>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</si>
  <si>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</si>
  <si>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</si>
  <si>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</si>
  <si>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</si>
  <si>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</si>
  <si>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</si>
  <si>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</si>
  <si>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</si>
  <si>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</si>
  <si>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</si>
  <si>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</si>
  <si>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</si>
  <si>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</si>
  <si>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</si>
  <si>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</si>
  <si>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</si>
  <si>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</si>
  <si>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</si>
  <si>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</si>
  <si>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</si>
  <si>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</si>
  <si>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</si>
  <si>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</si>
  <si>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</si>
  <si>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</si>
  <si>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</si>
  <si>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</si>
  <si>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</si>
  <si>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</si>
  <si>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</si>
  <si>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</si>
  <si>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</si>
  <si>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</si>
  <si>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</si>
  <si>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</si>
  <si>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</si>
  <si>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</si>
  <si>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</si>
  <si>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</si>
  <si>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</si>
  <si>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</si>
  <si>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</si>
  <si>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</si>
  <si>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</si>
  <si>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</si>
  <si>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</si>
  <si>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</si>
  <si>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</si>
  <si>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</si>
  <si>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</si>
  <si>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</si>
  <si>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</si>
  <si>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</si>
  <si>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</si>
  <si>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</si>
  <si>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</si>
  <si>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</si>
  <si>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</si>
  <si>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</si>
  <si>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</si>
  <si>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</si>
  <si>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</si>
  <si>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</si>
  <si>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</si>
  <si>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</si>
  <si>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</si>
  <si>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</si>
  <si>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</si>
  <si>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</si>
  <si>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</si>
  <si>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</si>
  <si>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</si>
  <si>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</si>
  <si>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</si>
  <si>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</si>
  <si>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</si>
  <si>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</si>
  <si>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</si>
  <si>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</si>
  <si>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</si>
  <si>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</si>
  <si>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</si>
  <si>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</si>
  <si>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</si>
  <si>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</si>
  <si>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</si>
  <si>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</si>
  <si>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</si>
  <si>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</si>
  <si>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</si>
  <si>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</si>
  <si>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</si>
  <si>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</si>
  <si>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</si>
  <si>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</si>
  <si>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</si>
  <si>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</si>
  <si>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</si>
  <si>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</si>
  <si>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</si>
  <si>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</si>
  <si>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</si>
  <si>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</si>
  <si>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</si>
  <si>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</si>
  <si>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</si>
  <si>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</si>
  <si>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</si>
  <si>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</si>
  <si>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</si>
  <si>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</si>
  <si>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</si>
  <si>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</si>
  <si>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</si>
  <si>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</si>
  <si>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</si>
  <si>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</si>
  <si>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</si>
  <si>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</si>
  <si>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</si>
  <si>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</si>
  <si>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</si>
  <si>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</si>
  <si>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</si>
  <si>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</si>
  <si>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</si>
  <si>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</si>
  <si>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</si>
  <si>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</si>
  <si>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</si>
  <si>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</si>
  <si>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</si>
  <si>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</si>
  <si>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</si>
  <si>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</si>
  <si>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</si>
  <si>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</si>
  <si>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</si>
  <si>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</si>
  <si>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</si>
  <si>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</si>
  <si>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</si>
  <si>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</si>
  <si>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</si>
  <si>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</si>
  <si>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</si>
  <si>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</si>
  <si>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</si>
  <si>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</si>
  <si>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</si>
  <si>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</si>
  <si>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</si>
  <si>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</si>
  <si>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</si>
  <si>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</si>
  <si>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</si>
  <si>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</si>
  <si>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</si>
  <si>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</si>
  <si>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</si>
  <si>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</si>
  <si>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</si>
  <si>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</si>
  <si>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</si>
  <si>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</si>
  <si>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</si>
  <si>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</si>
  <si>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</si>
  <si>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</si>
  <si>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</si>
  <si>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</si>
  <si>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</si>
  <si>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</si>
  <si>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</si>
  <si>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</si>
  <si>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</si>
  <si>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</si>
  <si>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</si>
  <si>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</si>
  <si>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</si>
  <si>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</si>
  <si>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</si>
  <si>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</si>
  <si>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</si>
  <si>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</si>
  <si>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</si>
  <si>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</si>
  <si>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</si>
  <si>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</si>
  <si>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</si>
  <si>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</si>
  <si>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</si>
  <si>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</si>
  <si>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</si>
  <si>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</si>
  <si>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</si>
  <si>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</si>
  <si>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</si>
  <si>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</si>
  <si>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</si>
  <si>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</si>
  <si>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</si>
  <si>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</si>
  <si>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</si>
  <si>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</si>
  <si>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</si>
  <si>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</si>
  <si>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</si>
  <si>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</si>
  <si>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</si>
  <si>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</si>
  <si>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</si>
  <si>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</si>
  <si>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</si>
  <si>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</si>
  <si>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</si>
  <si>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</si>
  <si>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</si>
  <si>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</si>
  <si>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</si>
  <si>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</si>
  <si>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</si>
  <si>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</si>
  <si>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</si>
  <si>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</si>
  <si>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</si>
  <si>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</si>
  <si>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</si>
  <si>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</si>
  <si>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</si>
  <si>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</si>
  <si>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</si>
  <si>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</si>
  <si>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</si>
  <si>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</si>
  <si>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</si>
  <si>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</si>
  <si>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</si>
  <si>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</si>
  <si>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</si>
  <si>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</si>
  <si>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</si>
  <si>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</si>
  <si>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</si>
  <si>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</si>
  <si>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</si>
  <si>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</si>
  <si>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</si>
  <si>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</si>
  <si>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</si>
  <si>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</si>
  <si>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</si>
  <si>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</si>
  <si>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</si>
  <si>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</si>
  <si>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</si>
  <si>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</si>
  <si>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</si>
  <si>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</si>
  <si>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</si>
  <si>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</si>
  <si>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</si>
  <si>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</si>
  <si>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</si>
  <si>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</si>
  <si>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</si>
  <si>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</si>
  <si>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</si>
  <si>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</si>
  <si>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</si>
  <si>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</si>
  <si>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</si>
  <si>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</si>
  <si>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</si>
  <si>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</si>
  <si>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</si>
  <si>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</si>
  <si>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</si>
  <si>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</si>
  <si>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</si>
  <si>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</si>
  <si>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</si>
  <si>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</si>
  <si>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</si>
  <si>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</si>
  <si>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</si>
  <si>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</si>
  <si>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</si>
  <si>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</si>
  <si>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</si>
  <si>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</si>
  <si>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</si>
  <si>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</si>
  <si>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</si>
  <si>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</si>
  <si>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</si>
  <si>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</si>
  <si>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</si>
  <si>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</si>
  <si>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</si>
  <si>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</si>
  <si>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</si>
  <si>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</si>
  <si>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</si>
  <si>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</si>
  <si>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</si>
  <si>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</si>
  <si>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</si>
  <si>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</si>
  <si>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</si>
  <si>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</si>
  <si>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</si>
  <si>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</si>
  <si>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</si>
  <si>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</si>
  <si>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</si>
  <si>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</si>
  <si>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</si>
  <si>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</si>
  <si>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</si>
  <si>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</si>
  <si>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</si>
  <si>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</si>
  <si>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</si>
  <si>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</si>
  <si>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</si>
  <si>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</si>
  <si>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</si>
  <si>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</si>
  <si>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</si>
  <si>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</si>
  <si>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</si>
  <si>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</si>
  <si>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</si>
  <si>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</si>
  <si>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</si>
  <si>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</si>
  <si>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</si>
  <si>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</si>
  <si>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</si>
  <si>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</si>
  <si>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</si>
  <si>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</si>
  <si>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</si>
  <si>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</si>
  <si>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</si>
  <si>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</si>
  <si>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</si>
  <si>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</si>
  <si>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</si>
  <si>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</si>
  <si>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</si>
  <si>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</si>
  <si>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</si>
  <si>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</si>
  <si>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</si>
  <si>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</si>
  <si>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</si>
  <si>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</si>
  <si>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</si>
  <si>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</si>
  <si>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</si>
  <si>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</si>
  <si>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</si>
  <si>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</si>
  <si>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</si>
  <si>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</si>
  <si>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</si>
  <si>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</si>
  <si>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</si>
  <si>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</si>
  <si>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</si>
  <si>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</si>
  <si>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</si>
  <si>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</si>
  <si>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</si>
  <si>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</si>
  <si>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</si>
  <si>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</si>
  <si>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</si>
  <si>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</si>
  <si>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</si>
  <si>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</si>
  <si>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</si>
  <si>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</si>
  <si>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</si>
  <si>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</si>
  <si>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</si>
  <si>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</si>
  <si>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</si>
  <si>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</si>
  <si>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</si>
  <si>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</si>
  <si>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</si>
  <si>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</si>
  <si>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</si>
  <si>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</si>
  <si>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</si>
  <si>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</si>
  <si>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</si>
  <si>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</si>
  <si>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</si>
  <si>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</si>
  <si>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</si>
  <si>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</si>
  <si>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</si>
  <si>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</si>
  <si>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</si>
  <si>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</si>
  <si>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</si>
  <si>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</si>
  <si>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</si>
  <si>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</si>
  <si>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</si>
  <si>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</si>
  <si>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</si>
  <si>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</si>
  <si>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</si>
  <si>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</si>
  <si>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</si>
  <si>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</si>
  <si>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</si>
  <si>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</si>
  <si>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</si>
  <si>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</si>
  <si>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</si>
  <si>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</si>
  <si>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</si>
  <si>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</si>
  <si>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</si>
  <si>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</si>
  <si>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</si>
  <si>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</si>
  <si>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</si>
  <si>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</si>
  <si>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</si>
  <si>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</si>
  <si>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</si>
  <si>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</si>
  <si>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</si>
  <si>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</si>
  <si>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</si>
  <si>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</si>
  <si>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</si>
  <si>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</si>
  <si>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</si>
  <si>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</si>
  <si>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</si>
  <si>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</si>
  <si>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</si>
  <si>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</si>
  <si>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</si>
  <si>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</si>
  <si>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</si>
  <si>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</si>
  <si>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</si>
  <si>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</si>
  <si>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</si>
  <si>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</si>
  <si>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</si>
  <si>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</si>
  <si>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</si>
  <si>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</si>
  <si>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</si>
  <si>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</si>
  <si>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</si>
  <si>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</si>
  <si>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</si>
  <si>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</si>
  <si>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</si>
  <si>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</si>
  <si>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</si>
  <si>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</si>
  <si>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</si>
  <si>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</si>
  <si>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</si>
  <si>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</si>
  <si>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</si>
  <si>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</si>
  <si>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</si>
  <si>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</si>
  <si>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</si>
  <si>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</si>
  <si>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</si>
  <si>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</si>
  <si>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</si>
  <si>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</si>
  <si>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</si>
  <si>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</si>
  <si>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</si>
  <si>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</si>
  <si>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</si>
  <si>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</si>
  <si>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</si>
  <si>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</si>
  <si>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</si>
  <si>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</si>
  <si>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</si>
  <si>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</si>
  <si>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</si>
  <si>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</si>
  <si>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</si>
  <si>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</si>
  <si>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</si>
  <si>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</si>
  <si>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</si>
  <si>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</si>
  <si>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</si>
  <si>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</si>
  <si>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</si>
  <si>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</si>
  <si>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</si>
  <si>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</si>
  <si>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</si>
  <si>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</si>
  <si>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</si>
  <si>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</si>
  <si>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</si>
  <si>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</si>
  <si>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</si>
  <si>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</si>
  <si>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</si>
  <si>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</si>
  <si>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</si>
  <si>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</si>
  <si>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</si>
  <si>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</si>
  <si>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</si>
  <si>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</si>
  <si>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</si>
  <si>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</si>
  <si>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</si>
  <si>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</si>
  <si>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</si>
  <si>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</si>
  <si>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</si>
  <si>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</si>
  <si>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</si>
  <si>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</si>
  <si>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</si>
  <si>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</si>
  <si>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</si>
  <si>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</si>
  <si>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</si>
  <si>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</si>
  <si>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</si>
  <si>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</si>
  <si>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</si>
  <si>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</si>
  <si>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</si>
  <si>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</si>
  <si>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</si>
  <si>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</si>
  <si>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</si>
  <si>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</si>
  <si>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</si>
  <si>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</si>
  <si>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</si>
  <si>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</si>
  <si>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</si>
  <si>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</si>
  <si>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</si>
  <si>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</si>
  <si>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</si>
  <si>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</si>
  <si>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</si>
  <si>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</si>
  <si>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</si>
  <si>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</si>
  <si>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</si>
  <si>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</si>
  <si>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</si>
  <si>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</si>
  <si>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</si>
  <si>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</si>
  <si>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</si>
  <si>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</si>
  <si>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</si>
  <si>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</si>
  <si>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</si>
  <si>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</si>
  <si>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</si>
  <si>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</si>
  <si>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</si>
  <si>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</si>
  <si>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</si>
  <si>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</si>
  <si>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</si>
  <si>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</si>
  <si>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</si>
  <si>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</si>
  <si>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</si>
  <si>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</si>
  <si>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</si>
  <si>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</si>
  <si>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</si>
  <si>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</si>
  <si>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</si>
  <si>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</si>
  <si>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</si>
  <si>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</si>
  <si>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</si>
  <si>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</si>
  <si>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</si>
  <si>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</si>
  <si>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</si>
  <si>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</si>
  <si>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</si>
  <si>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</si>
  <si>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</si>
  <si>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</si>
  <si>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</si>
  <si>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</si>
  <si>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</si>
  <si>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</si>
  <si>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</si>
  <si>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</si>
  <si>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</si>
  <si>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</si>
  <si>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</si>
  <si>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</si>
  <si>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</si>
  <si>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</si>
  <si>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</si>
  <si>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</si>
  <si>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</si>
  <si>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</si>
  <si>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</si>
  <si>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</si>
  <si>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</si>
  <si>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</si>
  <si>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</si>
  <si>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</si>
  <si>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</si>
  <si>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</si>
  <si>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</si>
  <si>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</si>
  <si>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</si>
  <si>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</si>
  <si>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</si>
  <si>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</si>
  <si>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</si>
  <si>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</si>
  <si>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</si>
  <si>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</si>
  <si>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</si>
  <si>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</si>
  <si>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</si>
  <si>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</si>
  <si>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</si>
  <si>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</si>
  <si>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</si>
  <si>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</si>
  <si>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</si>
  <si>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</si>
  <si>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</si>
  <si>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</si>
  <si>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</si>
  <si>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</si>
  <si>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</si>
  <si>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</si>
  <si>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</si>
  <si>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</si>
  <si>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</si>
  <si>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</si>
  <si>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</si>
  <si>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</si>
  <si>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</si>
  <si>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</si>
  <si>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</si>
  <si>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</si>
  <si>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</si>
  <si>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</si>
  <si>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</si>
  <si>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</si>
  <si>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</si>
  <si>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</si>
  <si>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</si>
  <si>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</si>
  <si>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</si>
  <si>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</si>
  <si>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</si>
  <si>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</si>
  <si>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</si>
  <si>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</si>
  <si>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</si>
  <si>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</si>
  <si>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</si>
  <si>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</si>
  <si>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</si>
  <si>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</si>
  <si>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</si>
  <si>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</si>
  <si>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</si>
  <si>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</si>
  <si>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</si>
  <si>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</si>
  <si>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</si>
  <si>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</si>
  <si>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</si>
  <si>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</si>
  <si>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</si>
  <si>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</si>
  <si>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</si>
  <si>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</si>
  <si>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</si>
  <si>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</si>
  <si>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</si>
  <si>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</si>
  <si>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</si>
  <si>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</si>
  <si>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</si>
  <si>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</si>
  <si>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</si>
  <si>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</si>
  <si>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</si>
  <si>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</si>
  <si>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</si>
  <si>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</si>
  <si>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</si>
  <si>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</si>
  <si>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</si>
  <si>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</si>
  <si>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</si>
  <si>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</si>
  <si>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</si>
  <si>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</si>
  <si>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</si>
  <si>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</si>
  <si>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</si>
  <si>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</si>
  <si>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</si>
  <si>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</si>
  <si>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</si>
  <si>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</si>
  <si>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</si>
  <si>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</si>
  <si>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</si>
  <si>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</si>
  <si>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</si>
  <si>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</si>
  <si>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</si>
  <si>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</si>
  <si>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</si>
  <si>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</si>
  <si>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</si>
  <si>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</si>
  <si>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</si>
  <si>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</si>
  <si>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</si>
  <si>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</si>
  <si>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</si>
  <si>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</si>
  <si>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</si>
  <si>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</si>
  <si>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</si>
  <si>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</si>
  <si>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</si>
  <si>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</si>
  <si>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</si>
  <si>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</si>
  <si>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</si>
  <si>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</si>
  <si>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</si>
  <si>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</si>
  <si>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</si>
  <si>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</si>
  <si>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</si>
  <si>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</si>
  <si>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</si>
  <si>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</si>
  <si>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</si>
  <si>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</si>
  <si>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</si>
  <si>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</si>
  <si>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</si>
  <si>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</si>
  <si>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</si>
  <si>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</si>
  <si>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</si>
  <si>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</si>
  <si>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</si>
  <si>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</si>
  <si>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</si>
  <si>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</si>
  <si>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</si>
  <si>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</si>
  <si>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</si>
  <si>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</si>
  <si>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</si>
  <si>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</si>
  <si>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</si>
  <si>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</si>
  <si>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</si>
  <si>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</si>
  <si>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</si>
  <si>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</si>
  <si>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</si>
  <si>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</si>
  <si>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</si>
  <si>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</si>
  <si>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</si>
  <si>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</si>
  <si>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</si>
  <si>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</si>
  <si>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</si>
  <si>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</si>
  <si>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</si>
  <si>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</si>
  <si>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</si>
  <si>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</si>
  <si>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</si>
  <si>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</si>
  <si>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</si>
  <si>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</si>
  <si>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</si>
  <si>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</si>
  <si>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</si>
  <si>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</si>
  <si>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</si>
  <si>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</si>
  <si>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</si>
  <si>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</si>
  <si>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</si>
  <si>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</si>
  <si>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</si>
  <si>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</si>
  <si>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</si>
  <si>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</si>
  <si>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</si>
  <si>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</si>
  <si>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</si>
  <si>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</si>
  <si>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</si>
  <si>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</si>
  <si>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</si>
  <si>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</si>
  <si>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</si>
  <si>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</si>
  <si>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</si>
  <si>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</si>
  <si>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</si>
  <si>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</si>
  <si>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</si>
  <si>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</si>
  <si>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</si>
  <si>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</si>
  <si>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</si>
  <si>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</si>
  <si>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</si>
  <si>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</si>
  <si>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</si>
  <si>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</si>
  <si>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</si>
  <si>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</si>
  <si>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</si>
  <si>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</si>
  <si>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</si>
  <si>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</si>
  <si>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</si>
  <si>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</si>
  <si>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</si>
  <si>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</si>
  <si>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</si>
  <si>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</si>
  <si>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</si>
  <si>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</si>
  <si>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</si>
  <si>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</si>
  <si>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</si>
  <si>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</si>
  <si>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</si>
  <si>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</si>
  <si>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</si>
  <si>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</si>
  <si>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</si>
  <si>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</si>
  <si>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</si>
  <si>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</si>
  <si>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</si>
  <si>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</si>
  <si>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</si>
  <si>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</si>
  <si>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</si>
  <si>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</si>
  <si>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</si>
  <si>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</si>
  <si>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</si>
  <si>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</si>
  <si>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</si>
  <si>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</si>
  <si>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</si>
  <si>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</si>
  <si>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</si>
  <si>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</si>
  <si>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</si>
  <si>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</si>
  <si>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</si>
  <si>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</si>
  <si>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</si>
  <si>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</si>
  <si>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</si>
  <si>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</si>
  <si>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</si>
  <si>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</si>
  <si>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</si>
  <si>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</si>
  <si>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</si>
  <si>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</si>
  <si>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</si>
  <si>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</si>
  <si>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</si>
  <si>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</si>
  <si>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</si>
  <si>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</si>
  <si>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</si>
  <si>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</si>
  <si>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</si>
  <si>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</si>
  <si>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</si>
  <si>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</si>
  <si>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</si>
  <si>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</si>
  <si>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</si>
  <si>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</si>
  <si>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</si>
  <si>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</si>
  <si>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</si>
  <si>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</si>
  <si>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</si>
  <si>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</si>
  <si>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</si>
  <si>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</si>
  <si>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</si>
  <si>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</si>
  <si>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</si>
  <si>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</si>
  <si>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</si>
  <si>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</si>
  <si>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</si>
  <si>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</si>
  <si>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</si>
  <si>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</si>
  <si>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</si>
  <si>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</si>
  <si>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</si>
  <si>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</si>
  <si>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</si>
  <si>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</si>
  <si>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</si>
  <si>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</si>
  <si>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</si>
  <si>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</si>
  <si>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</si>
  <si>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</si>
  <si>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</si>
  <si>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</si>
  <si>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</si>
  <si>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</si>
  <si>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</si>
  <si>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</si>
  <si>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</si>
  <si>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</si>
  <si>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</si>
  <si>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</si>
  <si>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</si>
  <si>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</si>
  <si>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</si>
  <si>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</si>
  <si>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</si>
  <si>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</si>
  <si>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</si>
  <si>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</si>
  <si>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</si>
  <si>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</si>
  <si>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</si>
  <si>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</si>
  <si>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</si>
  <si>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</si>
  <si>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</si>
  <si>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</si>
  <si>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</si>
  <si>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</si>
  <si>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</si>
  <si>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</si>
  <si>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</si>
  <si>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</si>
  <si>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</si>
  <si>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</si>
  <si>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</si>
  <si>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</si>
  <si>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</si>
  <si>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</si>
  <si>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</si>
  <si>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</si>
  <si>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</si>
  <si>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</si>
  <si>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</si>
  <si>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</si>
  <si>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</si>
  <si>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</si>
  <si>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</si>
  <si>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</si>
  <si>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</si>
  <si>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</si>
  <si>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</si>
  <si>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</si>
  <si>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</si>
  <si>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</si>
  <si>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</si>
  <si>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</si>
  <si>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</si>
  <si>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</si>
  <si>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</si>
  <si>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</si>
  <si>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</si>
  <si>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</si>
  <si>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</si>
  <si>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</si>
  <si>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</si>
  <si>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</si>
  <si>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</si>
  <si>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</si>
  <si>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</si>
  <si>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</si>
  <si>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</si>
  <si>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</si>
  <si>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</si>
  <si>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</si>
  <si>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</si>
  <si>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</si>
  <si>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</si>
  <si>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</si>
  <si>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</si>
  <si>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</si>
  <si>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</si>
  <si>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</si>
  <si>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</si>
  <si>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</si>
  <si>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</si>
  <si>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</si>
  <si>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</si>
  <si>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</si>
  <si>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</si>
  <si>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</si>
  <si>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</si>
  <si>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</si>
  <si>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</si>
  <si>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</si>
  <si>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</si>
  <si>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</si>
  <si>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</si>
  <si>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</si>
  <si>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</si>
  <si>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</si>
  <si>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</si>
  <si>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</si>
  <si>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</si>
  <si>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</si>
  <si>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</si>
  <si>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</si>
  <si>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</si>
  <si>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</si>
  <si>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</si>
  <si>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</si>
  <si>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</si>
  <si>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</si>
  <si>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</si>
  <si>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</si>
  <si>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</si>
  <si>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</si>
  <si>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</si>
  <si>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</si>
  <si>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</si>
  <si>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</si>
  <si>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</si>
  <si>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</si>
  <si>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</si>
  <si>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</si>
  <si>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</si>
  <si>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</si>
  <si>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</si>
  <si>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</si>
  <si>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</si>
  <si>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</si>
  <si>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</si>
  <si>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</si>
  <si>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</si>
  <si>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</si>
  <si>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</si>
  <si>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</si>
  <si>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</si>
  <si>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</si>
  <si>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</si>
  <si>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</si>
  <si>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</si>
  <si>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</si>
  <si>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</si>
  <si>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</si>
  <si>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</si>
  <si>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</si>
  <si>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</si>
  <si>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</si>
  <si>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</si>
  <si>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</si>
  <si>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</si>
  <si>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</si>
  <si>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</si>
  <si>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</si>
  <si>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</si>
  <si>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</si>
  <si>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</si>
  <si>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</si>
  <si>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</si>
  <si>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</si>
  <si>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</si>
  <si>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</si>
  <si>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</si>
  <si>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</si>
  <si>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</si>
  <si>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</si>
  <si>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</si>
  <si>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</si>
  <si>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</si>
  <si>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</si>
  <si>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</si>
  <si>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</si>
  <si>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</si>
  <si>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</si>
  <si>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</si>
  <si>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</si>
  <si>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</si>
  <si>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</si>
  <si>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</si>
  <si>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</si>
  <si>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</si>
  <si>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</si>
  <si>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</si>
  <si>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</si>
  <si>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</si>
  <si>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</si>
  <si>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</si>
  <si>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</si>
  <si>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</si>
  <si>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</si>
  <si>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</si>
  <si>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</si>
  <si>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</si>
  <si>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</si>
  <si>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</si>
  <si>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</si>
  <si>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</si>
  <si>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</si>
  <si>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</si>
  <si>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</si>
  <si>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</si>
  <si>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</si>
  <si>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</si>
  <si>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</si>
  <si>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</si>
  <si>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</si>
  <si>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</si>
  <si>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</si>
  <si>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</si>
  <si>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</si>
  <si>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</si>
  <si>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</si>
  <si>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</si>
  <si>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</si>
  <si>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</si>
  <si>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</si>
  <si>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</si>
  <si>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</si>
  <si>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</si>
  <si>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</si>
  <si>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</si>
  <si>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</si>
  <si>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</si>
  <si>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</si>
  <si>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</si>
  <si>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</si>
  <si>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</si>
  <si>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</si>
  <si>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</si>
  <si>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</si>
  <si>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</si>
  <si>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</si>
  <si>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</si>
  <si>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</si>
  <si>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</si>
  <si>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</si>
  <si>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</si>
  <si>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</si>
  <si>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</si>
  <si>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</si>
  <si>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</si>
  <si>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</si>
  <si>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</si>
  <si>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</si>
  <si>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</si>
  <si>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</si>
  <si>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</si>
  <si>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</si>
  <si>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</si>
  <si>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</si>
  <si>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</si>
  <si>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</si>
  <si>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</si>
  <si>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</si>
  <si>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</si>
  <si>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</si>
  <si>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</si>
  <si>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</si>
  <si>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</si>
  <si>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</si>
  <si>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</si>
  <si>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</si>
  <si>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</si>
  <si>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</si>
  <si>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</si>
  <si>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</si>
  <si>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</si>
  <si>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</si>
  <si>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</si>
  <si>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</si>
  <si>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</si>
  <si>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</si>
  <si>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</si>
  <si>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</si>
  <si>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</si>
  <si>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</si>
  <si>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</si>
  <si>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</si>
  <si>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</si>
  <si>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</si>
  <si>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</si>
  <si>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</si>
  <si>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</si>
  <si>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</si>
  <si>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</si>
  <si>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</si>
  <si>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</si>
  <si>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</si>
  <si>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</si>
  <si>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</si>
  <si>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</si>
  <si>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</si>
  <si>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</si>
  <si>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</si>
  <si>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</si>
  <si>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</si>
  <si>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</si>
  <si>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</si>
  <si>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</si>
  <si>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</si>
  <si>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</si>
  <si>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</si>
  <si>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</si>
  <si>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</si>
  <si>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</si>
  <si>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</si>
  <si>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</si>
  <si>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</si>
  <si>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</si>
  <si>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</si>
  <si>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</si>
  <si>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</si>
  <si>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</si>
  <si>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</si>
  <si>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</si>
  <si>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</si>
  <si>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</si>
  <si>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</si>
  <si>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</si>
  <si>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</si>
  <si>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</si>
  <si>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</si>
  <si>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</si>
  <si>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</si>
  <si>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</si>
  <si>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</si>
  <si>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</si>
  <si>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</si>
  <si>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</si>
  <si>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</si>
  <si>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</si>
  <si>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</si>
  <si>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</si>
  <si>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</si>
  <si>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</si>
  <si>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</si>
  <si>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</si>
  <si>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</si>
  <si>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</si>
  <si>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</si>
  <si>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</si>
  <si>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</si>
  <si>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</si>
  <si>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</si>
  <si>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</si>
  <si>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</si>
  <si>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</si>
  <si>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</si>
  <si>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</si>
  <si>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</si>
  <si>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</si>
  <si>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</si>
  <si>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</si>
  <si>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</si>
  <si>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</si>
  <si>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</si>
  <si>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</si>
  <si>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</si>
  <si>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</si>
  <si>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</si>
  <si>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</si>
  <si>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</si>
  <si>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</si>
  <si>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</si>
  <si>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</si>
  <si>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</si>
  <si>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</si>
  <si>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</si>
  <si>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</si>
  <si>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</si>
  <si>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</si>
  <si>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</si>
  <si>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</si>
  <si>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</si>
  <si>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</si>
  <si>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</si>
  <si>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</si>
  <si>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</si>
  <si>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</si>
  <si>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</si>
  <si>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</si>
  <si>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</si>
  <si>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</si>
  <si>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</si>
  <si>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</si>
  <si>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</si>
  <si>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</si>
  <si>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</si>
  <si>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</si>
  <si>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</si>
  <si>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</si>
  <si>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</si>
  <si>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</si>
  <si>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</si>
  <si>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</si>
  <si>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</si>
  <si>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</si>
  <si>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</si>
  <si>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</si>
  <si>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</si>
  <si>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</si>
  <si>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</si>
  <si>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</si>
  <si>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</si>
  <si>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</si>
  <si>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</si>
  <si>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</si>
  <si>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</si>
  <si>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</si>
  <si>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</si>
  <si>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</si>
  <si>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</si>
  <si>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</si>
  <si>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</si>
  <si>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</si>
  <si>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</si>
  <si>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</si>
  <si>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</si>
  <si>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</si>
  <si>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</si>
  <si>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</si>
  <si>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</si>
  <si>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</si>
  <si>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</si>
  <si>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</si>
  <si>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</si>
  <si>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</si>
  <si>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</si>
  <si>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</si>
  <si>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</si>
  <si>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</si>
  <si>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</si>
  <si>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</si>
  <si>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</si>
  <si>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</si>
  <si>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</si>
  <si>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</si>
  <si>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</si>
  <si>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</si>
  <si>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</si>
  <si>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</si>
  <si>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</si>
  <si>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</si>
  <si>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</si>
  <si>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</si>
  <si>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</si>
  <si>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</si>
  <si>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</si>
  <si>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</si>
  <si>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</si>
  <si>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</si>
  <si>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</si>
  <si>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</si>
  <si>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</si>
  <si>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</si>
  <si>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</si>
  <si>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</si>
  <si>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</si>
  <si>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</si>
  <si>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</si>
  <si>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</si>
  <si>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</si>
  <si>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</si>
  <si>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</si>
  <si>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</si>
  <si>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</si>
  <si>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</si>
  <si>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</si>
  <si>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</si>
  <si>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</si>
  <si>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</si>
  <si>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</si>
  <si>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</si>
  <si>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</si>
  <si>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</si>
  <si>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</si>
  <si>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</si>
  <si>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</si>
  <si>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</si>
  <si>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</si>
  <si>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</si>
  <si>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</si>
  <si>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</si>
  <si>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</si>
  <si>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</si>
  <si>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</si>
  <si>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</si>
  <si>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</si>
  <si>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</si>
  <si>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</si>
  <si>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</si>
  <si>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</si>
  <si>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</si>
  <si>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</si>
  <si>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</si>
  <si>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</si>
  <si>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</si>
  <si>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</si>
  <si>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</si>
  <si>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</si>
  <si>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</si>
  <si>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</si>
  <si>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</si>
  <si>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</si>
  <si>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</si>
  <si>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</si>
  <si>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</si>
  <si>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</si>
  <si>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</si>
  <si>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</si>
  <si>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</si>
  <si>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</si>
  <si>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</si>
  <si>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</si>
  <si>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</si>
  <si>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</si>
  <si>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</si>
  <si>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</si>
  <si>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</si>
  <si>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</si>
  <si>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</si>
  <si>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</si>
  <si>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</si>
  <si>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</si>
  <si>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</si>
  <si>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</si>
  <si>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</si>
  <si>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</si>
  <si>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</si>
  <si>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</si>
  <si>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</si>
  <si>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</si>
  <si>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</si>
  <si>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</si>
  <si>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</si>
  <si>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</si>
  <si>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</si>
  <si>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</si>
  <si>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</si>
  <si>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</si>
  <si>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</si>
  <si>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</si>
  <si>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</si>
  <si>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</si>
  <si>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</si>
  <si>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</si>
  <si>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</si>
  <si>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</si>
  <si>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</si>
  <si>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</si>
  <si>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</si>
  <si>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</si>
  <si>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</si>
  <si>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</si>
  <si>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</si>
  <si>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</si>
  <si>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</si>
  <si>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</si>
  <si>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</si>
  <si>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</si>
  <si>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</si>
  <si>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</si>
  <si>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</si>
  <si>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</si>
  <si>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</si>
  <si>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</si>
  <si>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</si>
  <si>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</si>
  <si>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</si>
  <si>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</si>
  <si>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</si>
  <si>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</si>
  <si>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</si>
  <si>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</si>
  <si>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</si>
  <si>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</si>
  <si>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</si>
  <si>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</si>
  <si>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</si>
  <si>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</si>
  <si>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</si>
  <si>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</si>
  <si>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</si>
  <si>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</si>
  <si>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</si>
  <si>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</si>
  <si>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</si>
  <si>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</si>
  <si>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</si>
  <si>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</si>
  <si>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</si>
  <si>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</si>
  <si>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</si>
  <si>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</si>
  <si>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</si>
  <si>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</si>
  <si>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</si>
  <si>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</si>
  <si>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</si>
  <si>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</si>
  <si>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</si>
  <si>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</si>
  <si>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</si>
  <si>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</si>
  <si>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</si>
  <si>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</si>
  <si>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</si>
  <si>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</si>
  <si>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</si>
  <si>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</si>
  <si>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</si>
  <si>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</si>
  <si>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</si>
  <si>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</si>
  <si>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</si>
  <si>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</si>
  <si>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</si>
  <si>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</si>
  <si>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</si>
  <si>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</si>
  <si>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</si>
  <si>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</si>
  <si>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</si>
  <si>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</si>
  <si>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</si>
  <si>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</si>
  <si>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</si>
  <si>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</si>
  <si>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</si>
  <si>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</si>
  <si>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</si>
  <si>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</si>
  <si>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</si>
  <si>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</si>
  <si>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</si>
  <si>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</si>
  <si>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</si>
  <si>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</si>
  <si>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</si>
  <si>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</si>
  <si>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</si>
  <si>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</si>
  <si>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</si>
  <si>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</si>
  <si>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</si>
  <si>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</si>
  <si>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</si>
  <si>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</si>
  <si>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</si>
  <si>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</si>
  <si>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</si>
  <si>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</si>
  <si>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</si>
  <si>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</si>
  <si>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</si>
  <si>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</si>
  <si>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</si>
  <si>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</si>
  <si>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</si>
  <si>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</si>
  <si>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</si>
  <si>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</si>
  <si>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</si>
  <si>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</si>
  <si>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</si>
  <si>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</si>
  <si>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</si>
  <si>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</si>
  <si>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</si>
  <si>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</si>
  <si>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</si>
  <si>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</si>
  <si>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</si>
  <si>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</si>
  <si>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</si>
  <si>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</si>
  <si>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</si>
  <si>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</si>
  <si>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</si>
  <si>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</si>
  <si>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</si>
  <si>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</si>
  <si>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</si>
  <si>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</si>
  <si>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</si>
  <si>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</si>
  <si>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</si>
  <si>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</si>
  <si>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</si>
  <si>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</si>
  <si>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</si>
  <si>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</si>
  <si>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</si>
  <si>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</si>
  <si>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</si>
  <si>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</si>
  <si>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</si>
  <si>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</si>
  <si>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</si>
  <si>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</si>
  <si>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</si>
  <si>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</si>
  <si>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</si>
  <si>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</si>
  <si>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</si>
  <si>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</si>
  <si>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</si>
  <si>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</si>
  <si>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</si>
  <si>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</si>
  <si>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</si>
  <si>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</si>
  <si>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</si>
  <si>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</si>
  <si>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</si>
  <si>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</si>
  <si>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</si>
  <si>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</si>
  <si>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</si>
  <si>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</si>
  <si>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</si>
  <si>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</si>
  <si>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</si>
  <si>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</si>
  <si>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</si>
  <si>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</si>
  <si>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</si>
  <si>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</si>
  <si>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</si>
  <si>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</si>
  <si>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</si>
  <si>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</si>
  <si>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</si>
  <si>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</si>
  <si>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</si>
  <si>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</si>
  <si>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</si>
  <si>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</si>
  <si>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</si>
  <si>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</si>
  <si>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</si>
  <si>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</si>
  <si>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</si>
  <si>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</si>
  <si>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</si>
  <si>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</si>
  <si>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</si>
  <si>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</si>
  <si>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</si>
  <si>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</si>
  <si>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</si>
  <si>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</si>
  <si>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</si>
  <si>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</si>
  <si>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</si>
  <si>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</si>
  <si>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</si>
  <si>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</si>
  <si>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</si>
  <si>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</si>
  <si>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</si>
  <si>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</si>
  <si>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</si>
  <si>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</si>
  <si>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</si>
  <si>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</si>
  <si>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</si>
  <si>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</si>
  <si>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</si>
  <si>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</si>
  <si>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</si>
  <si>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</si>
  <si>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</si>
  <si>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</si>
  <si>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</si>
  <si>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</si>
  <si>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</si>
  <si>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</si>
  <si>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</si>
  <si>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</si>
  <si>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</si>
  <si>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</si>
  <si>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</si>
  <si>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</si>
  <si>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</si>
  <si>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</si>
  <si>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</si>
  <si>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</si>
  <si>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</si>
  <si>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</si>
  <si>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</si>
  <si>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</si>
  <si>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</si>
  <si>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</si>
  <si>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</si>
  <si>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</si>
  <si>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</si>
  <si>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</si>
  <si>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</si>
  <si>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</si>
  <si>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</si>
  <si>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</si>
  <si>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</si>
  <si>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</si>
  <si>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</si>
  <si>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</si>
  <si>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</si>
  <si>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</si>
  <si>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</si>
  <si>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</si>
  <si>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</si>
  <si>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</si>
  <si>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</si>
  <si>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</si>
  <si>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</si>
  <si>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</si>
  <si>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</si>
  <si>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</si>
  <si>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</si>
  <si>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</si>
  <si>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</si>
  <si>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</si>
  <si>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</si>
  <si>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</si>
  <si>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</si>
  <si>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</si>
  <si>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</si>
  <si>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</si>
  <si>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</si>
  <si>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</si>
  <si>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</si>
  <si>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</si>
  <si>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</si>
  <si>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</si>
  <si>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</si>
  <si>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</si>
  <si>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</si>
  <si>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</si>
  <si>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</si>
  <si>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</si>
  <si>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</si>
  <si>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</si>
  <si>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</si>
  <si>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</si>
  <si>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</si>
  <si>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</si>
  <si>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</si>
  <si>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</si>
  <si>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</si>
  <si>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</si>
  <si>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</si>
  <si>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</si>
  <si>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</si>
  <si>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</si>
  <si>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</si>
  <si>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</si>
  <si>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</si>
  <si>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</si>
  <si>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</si>
  <si>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</si>
  <si>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</si>
  <si>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</si>
  <si>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</si>
  <si>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</si>
  <si>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</si>
  <si>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</si>
  <si>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</si>
  <si>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</si>
  <si>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</si>
  <si>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</si>
  <si>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</si>
  <si>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</si>
  <si>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</si>
  <si>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</si>
  <si>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</si>
  <si>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</si>
  <si>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</si>
  <si>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</si>
  <si>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</si>
  <si>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</si>
  <si>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</si>
  <si>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</si>
  <si>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</si>
  <si>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</si>
  <si>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</si>
  <si>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</si>
  <si>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</si>
  <si>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</si>
  <si>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</si>
  <si>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</si>
  <si>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</si>
  <si>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</si>
  <si>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</si>
  <si>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</si>
  <si>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</si>
  <si>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</si>
  <si>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</si>
  <si>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</si>
  <si>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</si>
  <si>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</si>
  <si>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</si>
  <si>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</si>
  <si>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</si>
  <si>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</si>
  <si>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</si>
  <si>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</si>
  <si>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</si>
  <si>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</si>
  <si>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</si>
  <si>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</si>
  <si>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</si>
  <si>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</si>
  <si>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</si>
  <si>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</si>
  <si>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</si>
  <si>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</si>
  <si>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</si>
  <si>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</si>
  <si>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</si>
  <si>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</si>
  <si>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</si>
  <si>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</si>
  <si>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</si>
  <si>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</si>
  <si>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</si>
  <si>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</si>
  <si>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</si>
  <si>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</si>
  <si>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</si>
  <si>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</si>
  <si>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</si>
  <si>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</si>
  <si>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</si>
  <si>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</si>
  <si>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</si>
  <si>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</si>
  <si>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</si>
  <si>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</si>
  <si>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</si>
  <si>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</si>
  <si>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</si>
  <si>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</si>
  <si>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</si>
  <si>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</si>
  <si>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</si>
  <si>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</si>
  <si>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</si>
  <si>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</si>
  <si>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</si>
  <si>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</si>
  <si>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</si>
  <si>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</si>
  <si>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</si>
  <si>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</si>
  <si>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</si>
  <si>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</si>
  <si>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</si>
  <si>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</si>
  <si>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</si>
  <si>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</si>
  <si>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</si>
  <si>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</si>
  <si>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</si>
  <si>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</si>
  <si>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</si>
  <si>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</si>
  <si>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</si>
  <si>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</si>
  <si>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</si>
  <si>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</si>
  <si>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</si>
  <si>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</si>
  <si>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</si>
  <si>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</si>
  <si>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</si>
  <si>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</si>
  <si>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</si>
  <si>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</si>
  <si>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</si>
  <si>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</si>
  <si>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</si>
  <si>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</si>
  <si>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</si>
  <si>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</si>
  <si>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</si>
  <si>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</si>
  <si>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</si>
  <si>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</si>
  <si>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</si>
  <si>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</si>
  <si>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</si>
  <si>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</si>
  <si>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</si>
  <si>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</si>
  <si>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</si>
  <si>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</si>
  <si>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</si>
  <si>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</si>
  <si>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</si>
  <si>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</si>
  <si>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</si>
  <si>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</si>
  <si>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</si>
  <si>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</si>
  <si>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</si>
  <si>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</si>
  <si>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</si>
  <si>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</si>
  <si>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</si>
  <si>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</si>
  <si>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</si>
  <si>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</si>
  <si>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</si>
  <si>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</si>
  <si>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</si>
  <si>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</si>
  <si>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</si>
  <si>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</si>
  <si>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</si>
  <si>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</si>
  <si>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</si>
  <si>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</si>
  <si>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</si>
  <si>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</si>
  <si>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</si>
  <si>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</si>
  <si>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</si>
  <si>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</si>
  <si>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</si>
  <si>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</si>
  <si>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</si>
  <si>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</si>
  <si>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</si>
  <si>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</si>
  <si>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</si>
  <si>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</si>
  <si>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</si>
  <si>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</si>
  <si>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</si>
  <si>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</si>
  <si>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</si>
  <si>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</si>
  <si>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</si>
  <si>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</si>
  <si>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</si>
  <si>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</si>
  <si>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</si>
  <si>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</si>
  <si>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</si>
  <si>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</si>
  <si>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</si>
  <si>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</si>
  <si>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</si>
  <si>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</si>
  <si>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</si>
  <si>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</si>
  <si>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</si>
  <si>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</si>
  <si>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</si>
  <si>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</si>
  <si>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</si>
  <si>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</si>
  <si>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</si>
  <si>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</si>
  <si>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</si>
  <si>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</si>
  <si>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</si>
  <si>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</si>
  <si>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</si>
  <si>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</si>
  <si>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</si>
  <si>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</si>
  <si>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</si>
  <si>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</si>
  <si>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</si>
  <si>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</si>
  <si>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</si>
  <si>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</si>
  <si>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</si>
  <si>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</si>
  <si>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</si>
  <si>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</si>
  <si>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</si>
  <si>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</si>
  <si>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</si>
  <si>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</si>
  <si>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</si>
  <si>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</si>
  <si>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</si>
  <si>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</si>
  <si>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</si>
  <si>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</si>
  <si>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</si>
  <si>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</si>
  <si>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</si>
  <si>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</si>
  <si>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</si>
  <si>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</si>
  <si>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</si>
  <si>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</si>
  <si>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</si>
  <si>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</si>
  <si>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</si>
  <si>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</si>
  <si>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</si>
  <si>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</si>
  <si>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</si>
  <si>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</si>
  <si>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</si>
  <si>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</si>
  <si>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</si>
  <si>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</si>
  <si>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</si>
  <si>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</si>
  <si>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</si>
  <si>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</si>
  <si>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</si>
  <si>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</si>
  <si>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</si>
  <si>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</si>
  <si>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</si>
  <si>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</si>
  <si>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</si>
  <si>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</si>
  <si>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</si>
  <si>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</si>
  <si>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</si>
  <si>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</si>
  <si>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</si>
  <si>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</si>
  <si>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</si>
  <si>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</si>
  <si>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</si>
  <si>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</si>
  <si>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</si>
  <si>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</si>
  <si>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</si>
  <si>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</si>
  <si>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</si>
  <si>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</si>
  <si>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</si>
  <si>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</si>
  <si>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</si>
  <si>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</si>
  <si>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</si>
  <si>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</si>
  <si>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</si>
  <si>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</si>
  <si>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</si>
  <si>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</si>
  <si>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</si>
  <si>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</si>
  <si>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</si>
  <si>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</si>
  <si>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</si>
  <si>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</si>
  <si>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</si>
  <si>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</si>
  <si>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</si>
  <si>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</si>
  <si>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</si>
  <si>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</si>
  <si>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</si>
  <si>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</si>
  <si>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</si>
  <si>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</si>
  <si>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</si>
  <si>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</si>
  <si>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</si>
  <si>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</si>
  <si>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</si>
  <si>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</si>
  <si>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</si>
  <si>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</si>
  <si>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</si>
  <si>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</si>
  <si>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</si>
  <si>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</si>
  <si>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</si>
  <si>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</si>
  <si>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</si>
  <si>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</si>
  <si>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</si>
  <si>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</si>
  <si>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</si>
  <si>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</si>
  <si>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</si>
  <si>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</si>
  <si>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</si>
  <si>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</si>
  <si>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</si>
  <si>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</si>
  <si>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</si>
  <si>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</si>
  <si>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</si>
  <si>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</si>
  <si>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</si>
  <si>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</si>
  <si>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</si>
  <si>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</si>
  <si>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</si>
  <si>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</si>
  <si>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</si>
  <si>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</si>
  <si>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</si>
  <si>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</si>
  <si>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</si>
  <si>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</si>
  <si>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</si>
  <si>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</si>
  <si>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</si>
  <si>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</si>
  <si>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</si>
  <si>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</si>
  <si>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</si>
  <si>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</si>
  <si>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</si>
  <si>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</si>
  <si>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</si>
  <si>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</si>
  <si>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</si>
  <si>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</si>
  <si>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</si>
  <si>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</si>
  <si>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</si>
  <si>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</si>
  <si>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</si>
  <si>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</si>
  <si>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</si>
  <si>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</si>
  <si>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</si>
  <si>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</si>
  <si>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</si>
  <si>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</si>
  <si>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</si>
  <si>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</si>
  <si>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</si>
  <si>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</si>
  <si>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</si>
  <si>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</si>
  <si>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</si>
  <si>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</si>
  <si>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</si>
  <si>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</si>
  <si>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</si>
  <si>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</si>
  <si>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</si>
  <si>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</si>
  <si>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</si>
  <si>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</si>
  <si>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</si>
  <si>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</si>
  <si>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</si>
  <si>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</si>
  <si>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</si>
  <si>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</si>
  <si>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</si>
  <si>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</si>
  <si>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</si>
  <si>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</si>
  <si>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</si>
  <si>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</si>
  <si>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</si>
  <si>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</si>
  <si>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</si>
  <si>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</si>
  <si>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</si>
  <si>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</si>
  <si>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</si>
  <si>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</si>
  <si>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</si>
  <si>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</si>
  <si>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</si>
  <si>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</si>
  <si>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</si>
  <si>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</si>
  <si>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</si>
  <si>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</si>
  <si>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</si>
  <si>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</si>
  <si>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</si>
  <si>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</si>
  <si>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</si>
  <si>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</si>
  <si>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</si>
  <si>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</si>
  <si>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</si>
  <si>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</si>
  <si>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</si>
  <si>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</si>
  <si>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</si>
  <si>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</si>
  <si>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</si>
  <si>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</si>
  <si>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</si>
  <si>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</si>
  <si>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</si>
  <si>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</si>
  <si>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</si>
  <si>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</si>
  <si>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</si>
  <si>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</si>
  <si>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</si>
  <si>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</si>
  <si>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</si>
  <si>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</si>
  <si>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</si>
  <si>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</si>
  <si>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</si>
  <si>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</si>
  <si>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</si>
  <si>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</si>
  <si>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</si>
  <si>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</si>
  <si>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</si>
  <si>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</si>
  <si>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</si>
  <si>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</si>
  <si>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</si>
  <si>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</si>
  <si>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</si>
  <si>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</si>
  <si>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</si>
  <si>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</si>
  <si>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</si>
  <si>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</si>
  <si>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</si>
  <si>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</si>
  <si>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</si>
  <si>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</si>
  <si>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</si>
  <si>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</si>
  <si>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</si>
  <si>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</si>
  <si>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</si>
  <si>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</si>
  <si>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</si>
  <si>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</si>
  <si>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</si>
  <si>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</si>
  <si>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</si>
  <si>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</si>
  <si>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</si>
  <si>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</si>
  <si>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</si>
  <si>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</si>
  <si>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</si>
  <si>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</si>
  <si>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</si>
  <si>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</si>
  <si>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</si>
  <si>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</si>
  <si>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</si>
  <si>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</si>
  <si>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</si>
  <si>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</si>
  <si>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</si>
  <si>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</si>
  <si>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</si>
  <si>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</si>
  <si>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</si>
  <si>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</si>
  <si>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</si>
  <si>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</si>
  <si>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</si>
  <si>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</si>
  <si>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</si>
  <si>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</si>
  <si>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</si>
  <si>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</si>
  <si>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</si>
  <si>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</si>
  <si>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</si>
  <si>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</si>
  <si>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</si>
  <si>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</si>
  <si>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</si>
  <si>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</si>
  <si>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</si>
  <si>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</si>
  <si>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</si>
  <si>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</si>
  <si>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</si>
  <si>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</si>
  <si>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</si>
  <si>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</si>
  <si>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</si>
  <si>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</si>
  <si>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</si>
  <si>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</si>
  <si>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</si>
  <si>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</si>
  <si>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</si>
  <si>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</si>
  <si>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</si>
  <si>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</si>
  <si>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</si>
  <si>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</si>
  <si>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</si>
  <si>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</si>
  <si>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</si>
  <si>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</si>
  <si>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</si>
  <si>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</si>
  <si>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</si>
  <si>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</si>
  <si>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</si>
  <si>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</si>
  <si>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</si>
  <si>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</si>
  <si>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</si>
  <si>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</si>
  <si>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</si>
  <si>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</si>
  <si>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</si>
  <si>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</si>
  <si>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</si>
  <si>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</si>
  <si>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</si>
  <si>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</si>
  <si>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</si>
  <si>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</si>
  <si>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</si>
  <si>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</si>
  <si>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</si>
  <si>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</si>
  <si>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</si>
  <si>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</si>
  <si>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</si>
  <si>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</si>
  <si>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</si>
  <si>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</si>
  <si>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</si>
  <si>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</si>
  <si>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</si>
  <si>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</si>
  <si>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</si>
  <si>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</si>
  <si>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</si>
  <si>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</si>
  <si>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</si>
  <si>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</si>
  <si>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</si>
  <si>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</si>
  <si>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</si>
  <si>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</si>
  <si>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</si>
  <si>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</si>
  <si>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</si>
  <si>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</si>
  <si>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</si>
  <si>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</si>
  <si>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</si>
  <si>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</si>
  <si>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</si>
  <si>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</si>
  <si>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</si>
  <si>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</si>
  <si>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</si>
  <si>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</si>
  <si>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</si>
  <si>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</si>
  <si>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</si>
  <si>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</si>
  <si>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</si>
  <si>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</si>
  <si>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</si>
  <si>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</si>
  <si>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</si>
  <si>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</si>
  <si>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</si>
  <si>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</si>
  <si>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</si>
  <si>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</si>
  <si>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</si>
  <si>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</si>
  <si>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</si>
  <si>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</si>
  <si>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</si>
  <si>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</si>
  <si>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</si>
  <si>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</si>
  <si>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</si>
  <si>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</si>
  <si>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</si>
  <si>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</si>
  <si>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</si>
  <si>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</si>
  <si>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</si>
  <si>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</si>
  <si>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</si>
  <si>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</si>
  <si>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</si>
  <si>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</si>
  <si>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</si>
  <si>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</si>
  <si>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</si>
  <si>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</si>
  <si>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</si>
  <si>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</si>
  <si>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</si>
  <si>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</si>
  <si>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</si>
  <si>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</si>
  <si>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</si>
  <si>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</si>
  <si>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</si>
  <si>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</si>
  <si>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</si>
  <si>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</si>
  <si>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</si>
  <si>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</si>
  <si>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</si>
  <si>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</si>
  <si>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</si>
  <si>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</si>
  <si>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</si>
  <si>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</si>
  <si>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</si>
  <si>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</si>
  <si>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</si>
  <si>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</si>
  <si>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</si>
  <si>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</si>
  <si>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</si>
  <si>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</si>
  <si>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</si>
  <si>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</si>
  <si>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</si>
  <si>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</si>
  <si>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</si>
  <si>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</si>
  <si>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</si>
  <si>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</si>
  <si>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</si>
  <si>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</si>
  <si>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</si>
  <si>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</si>
  <si>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</si>
  <si>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</si>
  <si>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</si>
  <si>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</si>
  <si>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</si>
  <si>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</si>
  <si>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</si>
  <si>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</si>
  <si>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</si>
  <si>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</si>
  <si>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</si>
  <si>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</si>
  <si>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</si>
  <si>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</si>
  <si>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</si>
  <si>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</si>
  <si>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</si>
  <si>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</si>
  <si>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</si>
  <si>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</si>
  <si>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</si>
  <si>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</si>
  <si>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</si>
  <si>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</si>
  <si>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</si>
  <si>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</si>
  <si>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</si>
  <si>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</si>
  <si>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</si>
  <si>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</si>
  <si>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</si>
  <si>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</si>
  <si>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</si>
  <si>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</si>
  <si>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</si>
  <si>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</si>
  <si>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</si>
  <si>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</si>
  <si>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</si>
  <si>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</si>
  <si>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</si>
  <si>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</si>
  <si>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</si>
  <si>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</si>
  <si>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</si>
  <si>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</si>
  <si>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</si>
  <si>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</si>
  <si>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</si>
  <si>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</si>
  <si>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</si>
  <si>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</si>
  <si>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</si>
  <si>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</si>
  <si>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</si>
  <si>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</si>
  <si>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</si>
  <si>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</si>
  <si>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</si>
  <si>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</si>
  <si>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</si>
  <si>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</si>
  <si>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</si>
  <si>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</si>
  <si>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</si>
  <si>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</si>
  <si>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</si>
  <si>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</si>
  <si>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</si>
  <si>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</si>
  <si>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</si>
  <si>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</si>
  <si>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</si>
  <si>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</si>
  <si>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</si>
  <si>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</si>
  <si>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</si>
  <si>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</si>
  <si>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</si>
  <si>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</si>
  <si>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</si>
  <si>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</si>
  <si>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</si>
  <si>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</si>
  <si>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</si>
  <si>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</si>
  <si>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</si>
  <si>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</si>
  <si>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</si>
  <si>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</si>
  <si>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</si>
  <si>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</si>
  <si>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</si>
  <si>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</si>
  <si>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</si>
  <si>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</si>
  <si>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</si>
  <si>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</si>
  <si>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</si>
  <si>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</si>
  <si>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</si>
  <si>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</si>
  <si>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</si>
  <si>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</si>
  <si>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</si>
  <si>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</si>
  <si>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</si>
  <si>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</si>
  <si>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</si>
  <si>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</si>
  <si>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</si>
  <si>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</si>
  <si>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</si>
  <si>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</si>
  <si>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</si>
  <si>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</si>
  <si>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</si>
  <si>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</si>
  <si>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</si>
  <si>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</si>
  <si>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</si>
  <si>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</si>
  <si>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</si>
  <si>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</si>
  <si>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</si>
  <si>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</si>
  <si>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</si>
  <si>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</si>
  <si>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</si>
  <si>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</si>
  <si>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</si>
  <si>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</si>
  <si>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</si>
  <si>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</si>
  <si>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</si>
  <si>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</si>
  <si>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</si>
  <si>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</si>
  <si>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</si>
  <si>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</si>
  <si>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</si>
  <si>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</si>
  <si>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</si>
  <si>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</si>
  <si>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</si>
  <si>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</si>
  <si>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</si>
  <si>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</si>
  <si>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</si>
  <si>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</si>
  <si>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</si>
  <si>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</si>
  <si>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</si>
  <si>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</si>
  <si>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</si>
  <si>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</si>
  <si>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</si>
  <si>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</si>
  <si>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</si>
  <si>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</si>
  <si>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</si>
  <si>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</si>
  <si>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</si>
  <si>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</si>
  <si>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</si>
  <si>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</si>
  <si>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</si>
  <si>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</si>
  <si>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</si>
  <si>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</si>
  <si>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</si>
  <si>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</si>
  <si>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</si>
  <si>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</si>
  <si>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</si>
  <si>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</si>
  <si>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</si>
  <si>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</si>
  <si>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</si>
  <si>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</si>
  <si>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</si>
  <si>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</si>
  <si>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</si>
  <si>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</si>
  <si>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</si>
  <si>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</si>
  <si>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</si>
  <si>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</si>
  <si>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</si>
  <si>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</si>
  <si>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</si>
  <si>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</si>
  <si>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</si>
  <si>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</si>
  <si>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</si>
  <si>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</si>
  <si>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</si>
  <si>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</si>
  <si>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</si>
  <si>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</si>
  <si>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</si>
  <si>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</si>
  <si>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</si>
  <si>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</si>
  <si>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</si>
  <si>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</si>
  <si>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</si>
  <si>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</si>
  <si>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</si>
  <si>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</si>
  <si>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</si>
  <si>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</si>
  <si>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</si>
  <si>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</si>
  <si>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</si>
  <si>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</si>
  <si>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</si>
  <si>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</si>
  <si>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</si>
  <si>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</si>
  <si>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</si>
  <si>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</si>
  <si>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</si>
  <si>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</si>
  <si>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</si>
  <si>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</si>
  <si>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</si>
  <si>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</si>
  <si>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</si>
  <si>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</si>
  <si>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</si>
  <si>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</si>
  <si>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</si>
  <si>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</si>
  <si>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</si>
  <si>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</si>
  <si>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</si>
  <si>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</si>
  <si>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</si>
  <si>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</si>
  <si>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</si>
  <si>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</si>
  <si>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</si>
  <si>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</si>
  <si>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</si>
  <si>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</si>
  <si>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</si>
  <si>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</si>
  <si>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</si>
  <si>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</si>
  <si>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</si>
  <si>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</si>
  <si>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</si>
  <si>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</si>
  <si>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</si>
  <si>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</si>
  <si>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</si>
  <si>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</si>
  <si>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</si>
  <si>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</si>
  <si>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</si>
  <si>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</si>
  <si>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</si>
  <si>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</si>
  <si>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</si>
  <si>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</si>
  <si>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</si>
  <si>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</si>
  <si>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</si>
  <si>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</si>
  <si>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</si>
  <si>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</si>
  <si>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</si>
  <si>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</si>
  <si>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</si>
  <si>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</si>
  <si>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</si>
  <si>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</si>
  <si>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</si>
  <si>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</si>
  <si>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</si>
  <si>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</si>
  <si>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</si>
  <si>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</si>
  <si>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</si>
  <si>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</si>
  <si>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</si>
  <si>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</si>
  <si>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</si>
  <si>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</si>
  <si>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</si>
  <si>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</si>
  <si>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</si>
  <si>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</si>
  <si>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</si>
  <si>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</si>
  <si>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</si>
  <si>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</si>
  <si>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</si>
  <si>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</si>
  <si>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</si>
  <si>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</si>
  <si>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</si>
  <si>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</si>
  <si>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</si>
  <si>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</si>
  <si>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</si>
  <si>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</si>
  <si>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</si>
  <si>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</si>
  <si>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</si>
  <si>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</si>
  <si>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</si>
  <si>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</si>
  <si>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</si>
  <si>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</si>
  <si>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</si>
  <si>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</si>
  <si>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</si>
  <si>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</si>
  <si>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</si>
  <si>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</si>
  <si>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</si>
  <si>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</si>
  <si>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</si>
  <si>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</si>
  <si>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</si>
  <si>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</si>
  <si>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</si>
  <si>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</si>
  <si>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</si>
  <si>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</si>
  <si>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</si>
  <si>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</si>
  <si>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</si>
  <si>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</si>
  <si>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</si>
  <si>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40 MINS</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</si>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</sst>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277.78638773148123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0.27705902777961455</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7.6017361112462822E-2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45940.734813657407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45940.734813657407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45940.734813657407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45940.734813657407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45940.734813657407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45940.734813657407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45940.734813657407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45940.734813657407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45940.734813657407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45940.734813657407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45940.734813657407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45940.734813657407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45940.734813657407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45940.734813657407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45940.734813657407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45940.734813657407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45940.734813657407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45940.734813657407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45940.734813657407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45940.734813657407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45940.734813657407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45940.734813657407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45940.734813657407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45940.734813657407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45940.734813657407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45940.734813657407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45940.734813657407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45940.734813657407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45940.734813657407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45940.734813657407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45940.734813657407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45940.734813657407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45940.734813657407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45940.734813657407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45940.734813657407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45940.734813657407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45940.734813657407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45940.734813657407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45940.734813657407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45940.734813657407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45940.734813657407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45940.734813657407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45940.734813657407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45940.734813657407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45940.734813657407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45940.734813657407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45940.734813657407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45940.734813657407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45940.734813657407</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134.00773032407596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115.73497569444589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0.68819328703830251</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45940.734813657407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45940.734813657407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45940.734813657407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45940.734813657407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45940.734813657407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45940.734813657407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45940.734813657407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45940.734813657407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45940.734813657407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45940.734813657407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45940.734813657407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45940.734813657407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45940.734813657407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45940.734813657407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45940.734813657407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45940.734813657407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45940.734813657407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45940.734813657407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45940.734813657407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45940.734813657407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45940.734813657407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45940.734813657407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45940.734813657407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45940.734813657407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45940.734813657407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45940.734813657407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45940.734813657407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45940.734813657407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45940.734813657407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45940.734813657407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45940.734813657407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45940.734813657407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45940.734813657407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45940.734813657407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45940.734813657407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45940.734813657407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45940.734813657407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45940.734813657407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45940.734813657407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45940.734813657407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45940.734813657407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45940.734813657407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45940.734813657407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45940.734813657407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45940.734813657407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45940.734813657407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45940.734813657407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45940.734813657407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45940.734813657407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45940.734813657407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45940.734813657407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45940.734813657407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45940.734813657407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45940.734813657407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45940.734813657407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45940.734813657407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45940.734813657407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45940.734813657407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45940.734813657407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45940.734813657407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45940.734813657407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45940.734813657407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45940.734813657407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45940.734813657407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45940.734813657407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45940.734813657407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45940.734813657407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45940.734813657407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45940.734813657407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45940.734813657407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45940.734813657407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45940.734813657407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45940.734813657407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45940.734813657407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45940.734813657407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45940.734813657407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45940.734813657407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45940.734813657407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45940.734813657407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45940.734813657407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45940.734813657407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45940.734813657407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45940.734813657407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45940.734813657407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45940.734813657407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45940.734813657407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45940.734813657407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45940.734813657407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45940.734813657407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45940.734813657407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45940.734813657407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45940.734813657407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45940.734813657407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45940.734813657407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45940.734813657407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45940.734813657407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45940.734813657407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45940.734813657407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45940.734813657407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45940.734813657407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45940.734813657407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45940.734813657407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45940.734813657407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45940.734813657407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45940.734813657407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45940.734813657407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45940.734813657407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45940.734813657407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45940.734813657407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45940.734813657407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45940.734813657407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45940.734813657407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45940.734813657407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45940.734813657407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45940.734813657407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45940.734813657407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45940.734813657407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45940.734813657407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45940.734813657407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45940.734813657407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45940.734813657407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45940.734813657407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45940.734813657407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45940.734813657407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45940.734813657407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45940.734813657407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45940.734813657407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45940.734813657407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45940.734813657407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45940.734813657407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45940.734813657407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45940.734813657407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45940.734813657407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45940.734813657407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45940.734813657407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45940.734813657407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45940.734813657407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45940.734813657407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45940.734813657407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45940.734813657407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45940.734813657407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45940.734813657407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45940.734813657407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45940.734813657407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45940.734813657407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45940.734813657407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45940.734813657407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45940.734813657407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45940.734813657407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45940.734813657407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45940.734813657407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45940.734813657407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45940.734813657407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45940.734813657407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45940.734813657407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45940.734813657407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45940.734813657407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45940.734813657407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45940.734813657407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45940.734813657407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45940.734813657407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45940.734813657407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45940.734813657407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45940.734813657407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45940.734813657407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45940.734813657407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45940.734813657407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45940.734813657407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45940.734813657407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45940.734813657407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45940.734813657407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45940.734813657407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45940.734813657407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45940.734813657407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45940.734813657407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45940.734813657407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45940.734813657407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45940.734813657407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45940.734813657407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45940.734813657407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45940.734813657407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45940.734813657407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45940.734813657407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45940.734813657407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45940.734813657407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45940.734813657407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45940.734813657407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45940.734813657407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45940.734813657407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45940.734813657407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45940.734813657407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45940.734813657407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45940.734813657407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45940.734813657407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45940.734813657407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45940.734813657407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45940.734813657407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45940.734813657407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45940.734813657407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45940.734813657407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45940.734813657407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45940.734813657407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45940.734813657407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45940.734813657407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45940.734813657407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45940.734813657407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45940.734813657407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45940.734813657407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45940.734813657407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45940.734813657407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45940.734813657407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45940.734813657407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45940.734813657407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45940.734813657407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45940.734813657407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45940.734813657407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45940.734813657407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45940.734813657407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45940.734813657407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45940.734813657407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45940.734813657407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45940.734813657407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45940.734813657407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45940.734813657407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45940.734813657407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45940.734813657407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45940.734813657407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45940.734813657407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45940.734813657407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45940.734813657407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45940.734813657407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45940.734813657407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45940.734813657407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45940.734813657407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45940.734813657407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45940.734813657407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45940.734813657407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45940.734813657407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45940.734813657407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45940.734813657407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45940.734813657407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45940.734813657407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45940.734813657407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45940.734813657407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45940.734813657407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45940.734813657407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45940.734813657407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45940.734813657407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45940.734813657407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45940.734813657407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45940.734813657407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45940.734813657407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45940.734813657407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45940.734813657407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45940.734813657407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45940.734813657407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45940.734813657407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45940.734813657407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45940.734813657407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45940.734813657407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45940.734813657407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45940.734813657407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45940.734813657407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45940.734813657407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45940.734813657407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45940.734813657407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45940.734813657407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45940.734813657407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45940.734813657407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45940.734813657407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45940.734813657407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45940.734813657407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45940.734813657407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45940.734813657407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45940.734813657407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45940.734813657407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45940.734813657407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45940.734813657407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45940.734813657407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45940.734813657407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45940.734813657407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45940.734813657407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45940.734813657407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45940.734813657407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45940.734813657407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45940.734813657407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45940.734813657407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45940.734813657407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45940.734813657407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45940.734813657407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45940.734813657407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45940.734813657407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45940.734813657407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45940.734813657407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45940.734813657407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45940.734813657407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45940.734813657407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45940.734813657407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45940.734813657407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45940.734813657407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45940.734813657407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45940.734813657407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45940.734813657407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45940.734813657407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45940.734813657407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45940.734813657407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45940.734813657407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45940.734813657407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45940.734813657407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45940.734813657407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45940.734813657407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45940.734813657407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45940.734813657407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45940.734813657407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45940.734813657407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45940.734813657407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45940.734813657407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45940.734813657407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45940.734813657407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45940.734813657407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45940.734813657407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45940.734813657407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45940.734813657407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45940.734813657407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45940.734813657407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45940.734813657407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45940.734813657407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45940.734813657407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45940.734813657407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45940.734813657407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45940.734813657407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45940.734813657407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45940.734813657407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45940.734813657407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45940.734813657407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45940.734813657407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45940.734813657407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45940.734813657407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45940.734813657407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45940.734813657407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45940.734813657407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45940.734813657407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45940.734813657407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45940.734813657407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45940.734813657407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45940.734813657407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45940.734813657407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45940.734813657407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45940.734813657407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45940.734813657407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45940.734813657407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45940.734813657407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45940.734813657407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45940.734813657407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45940.734813657407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45940.734813657407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45940.734813657407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45940.734813657407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45940.734813657407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45940.734813657407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45940.734813657407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45940.734813657407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45940.734813657407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45940.734813657407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45940.734813657407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45940.734813657407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45940.734813657407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45940.734813657407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45940.734813657407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45940.734813657407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45940.734813657407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45940.734813657407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45940.734813657407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45940.734813657407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45940.734813657407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45940.734813657407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45940.734813657407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45940.734813657407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45940.734813657407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45940.734813657407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45940.734813657407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45940.734813657407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45940.734813657407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45940.734813657407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45940.734813657407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45940.734813657407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45940.734813657407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45940.734813657407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45940.734813657407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45940.734813657407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45940.734813657407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45940.734813657407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45940.734813657407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45940.734813657407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45940.734813657407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45940.734813657407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45940.734813657407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45940.734813657407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45940.734813657407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45940.734813657407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45940.734813657407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45940.734813657407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45940.734813657407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45940.734813657407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45940.734813657407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45940.734813657407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45940.734813657407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45940.734813657407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45940.734813657407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45940.734813657407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45940.734813657407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45940.734813657407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45940.734813657407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45940.734813657407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45940.734813657407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45940.734813657407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45940.734813657407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45940.734813657407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45940.734813657407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45940.734813657407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45940.734813657407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45940.734813657407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45940.734813657407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45940.734813657407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45940.734813657407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45940.734813657407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45940.734813657407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45940.734813657407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45940.734813657407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45940.734813657407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45940.734813657407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45940.734813657407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45940.734813657407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45940.734813657407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45940.734813657407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45940.734813657407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45940.734813657407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45940.734813657407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45940.734813657407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45940.734813657407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45940.734813657407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45940.734813657407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45940.734813657407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45940.734813657407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45940.734813657407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45940.734813657407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45940.734813657407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45940.734813657407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45940.734813657407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45940.734813657407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45940.734813657407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45940.734813657407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45940.734813657407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45940.734813657407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45940.734813657407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45940.734813657407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45940.734813657407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45940.734813657407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45940.734813657407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45940.734813657407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45940.734813657407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45940.734813657407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45940.734813657407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45940.734813657407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45940.734813657407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45940.734813657407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45940.734813657407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45940.734813657407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45940.734813657407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45940.734813657407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45940.734813657407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45940.734813657407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45940.734813657407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45940.734813657407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45940.734813657407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45940.734813657407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45940.734813657407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45940.734813657407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45940.734813657407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45940.734813657407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45940.734813657407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45940.734813657407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45940.734813657407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45940.734813657407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45940.734813657407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45940.734813657407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45940.734813657407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45940.734813657407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45940.734813657407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45940.734813657407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45940.734813657407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45940.734813657407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45940.734813657407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45940.734813657407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45940.734813657407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45940.734813657407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45940.734813657407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45940.734813657407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45940.734813657407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45940.734813657407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45940.734813657407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45940.734813657407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45940.734813657407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45940.734813657407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45940.734813657407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45940.734813657407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45940.734813657407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45940.734813657407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45940.734813657407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45940.734813657407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45940.734813657407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45940.734813657407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45940.734813657407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45940.734813657407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45940.734813657407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45940.734813657407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45940.734813657407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45940.734813657407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45940.734813657407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45940.734813657407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45940.734813657407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45940.734813657407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45940.734813657407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45940.734813657407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45940.734813657407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45940.734813657407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45940.734813657407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45940.734813657407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45940.734813657407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45940.734813657407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45940.734813657407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45940.734813657407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45940.734813657407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45940.734813657407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45940.734813657407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45940.734813657407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45940.734813657407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45940.734813657407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45940.734813657407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45940.734813657407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45940.734813657407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45940.734813657407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45940.734813657407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45940.734813657407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45940.734813657407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45940.734813657407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45940.734813657407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45940.734813657407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45940.734813657407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45940.734813657407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45940.734813657407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45940.734813657407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45940.734813657407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45940.734813657407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45940.734813657407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45940.734813657407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45940.734813657407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45940.734813657407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45940.734813657407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45940.734813657407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45940.734813657407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45940.734813657407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45940.734813657407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45940.734813657407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45940.734813657407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45940.734813657407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45940.734813657407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45940.734813657407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45940.734813657407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45940.734813657407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45940.734813657407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45940.734813657407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45940.734813657407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45940.734813657407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45940.734813657407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45940.734813657407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45940.734813657407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45940.734813657407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45940.734813657407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45940.734813657407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45940.734813657407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45940.734813657407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45940.734813657407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45940.734813657407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45940.734813657407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45940.734813657407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45940.734813657407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45940.734813657407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45940.734813657407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45940.734813657407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45940.734813657407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45940.734813657407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45940.734813657407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45940.734813657407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45940.734813657407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45940.734813657407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45940.734813657407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45940.734813657407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45940.734813657407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45940.734813657407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45940.734813657407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45940.734813657407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45940.734813657407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45940.734813657407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45940.734813657407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45940.734813657407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45940.734813657407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45940.734813657407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45940.734813657407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45940.734813657407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45940.734813657407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45940.734813657407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45940.734813657407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45940.734813657407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45940.734813657407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45940.734813657407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45940.734813657407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45940.734813657407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45940.734813657407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45940.734813657407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45940.734813657407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45940.734813657407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45940.734813657407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45940.734813657407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45940.734813657407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45940.734813657407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45940.734813657407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45940.734813657407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45940.734813657407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45940.734813657407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45940.734813657407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45940.734813657407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45940.734813657407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45940.734813657407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45940.734813657407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45940.734813657407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45940.734813657407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45940.734813657407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45940.734813657407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45940.734813657407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45940.734813657407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45940.734813657407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45940.734813657407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45940.734813657407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45940.734813657407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45940.734813657407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45940.734813657407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45940.734813657407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45940.734813657407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45940.734813657407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45940.734813657407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45940.734813657407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45940.734813657407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45940.734813657407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45940.734813657407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45940.734813657407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45940.734813657407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45940.734813657407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45940.734813657407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45940.734813657407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45940.734813657407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45940.734813657407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45940.734813657407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45940.734813657407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45940.734813657407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45940.734813657407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45940.734813657407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45940.734813657407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45940.734813657407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45940.734813657407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45940.734813657407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45940.734813657407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45940.734813657407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45940.734813657407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45940.734813657407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45940.734813657407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45940.734813657407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45940.734813657407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45940.734813657407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45940.734813657407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45940.734813657407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45940.734813657407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45940.734813657407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45940.734813657407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45940.734813657407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45940.734813657407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45940.734813657407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45940.734813657407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45940.734813657407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45940.734813657407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45940.734813657407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45940.734813657407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45940.734813657407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45940.734813657407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45940.734813657407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45940.734813657407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45940.734813657407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45940.734813657407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45940.734813657407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45940.734813657407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45940.734813657407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45940.734813657407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45940.734813657407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45940.734813657407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45940.734813657407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45940.734813657407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45940.734813657407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45940.734813657407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45940.734813657407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45940.734813657407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45940.734813657407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45940.734813657407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45940.734813657407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45940.734813657407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45940.734813657407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45940.734813657407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45940.734813657407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45940.734813657407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45940.734813657407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45940.734813657407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45940.734813657407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45940.734813657407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45940.734813657407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45940.734813657407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45940.734813657407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45940.734813657407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45940.734813657407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45940.734813657407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45940.734813657407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45940.734813657407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45940.734813657407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45940.734813657407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45940.734813657407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45940.734813657407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45940.734813657407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45940.734813657407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45940.734813657407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45940.734813657407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45940.734813657407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45940.734813657407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45940.734813657407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45940.734813657407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45940.734813657407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45940.734813657407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45940.734813657407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45940.734813657407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45940.734813657407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45940.734813657407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45940.734813657407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45940.734813657407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45940.734813657407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45940.734813657407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45940.734813657407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45940.734813657407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45940.734813657407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45940.734813657407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45940.734813657407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45940.734813657407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45940.734813657407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45940.734813657407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45940.734813657407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45940.734813657407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45940.734813657407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45940.734813657407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45940.734813657407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45940.734813657407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45940.734813657407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45940.734813657407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45940.734813657407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45940.734813657407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45940.734813657407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45940.734813657407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45940.734813657407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45940.734813657407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45940.734813657407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45940.734813657407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45940.734813657407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45940.734813657407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45940.734813657407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45940.734813657407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45940.734813657407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45940.734813657407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45940.734813657407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45940.734813657407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45940.734813657407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45940.734813657407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45940.734813657407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45940.734813657407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45940.734813657407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45940.734813657407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45940.734813657407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45940.734813657407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45940.734813657407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45940.734813657407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45940.734813657407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45940.734813657407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45940.734813657407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45940.734813657407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45940.734813657407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45940.734813657407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45940.734813657407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45940.734813657407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45940.734813657407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45940.734813657407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45940.734813657407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45940.734813657407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45940.734813657407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45940.734813657407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45940.734813657407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45940.734813657407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45940.734813657407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45940.734813657407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45940.734813657407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45940.734813657407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45940.734813657407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45940.734813657407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45940.734813657407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45940.734813657407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45940.734813657407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45940.734813657407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45940.734813657407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45940.734813657407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45940.734813657407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45940.734813657407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45940.734813657407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45940.734813657407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45940.734813657407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45940.734813657407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45940.734813657407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45940.734813657407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45940.734813657407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45940.734813657407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45940.734813657407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45940.734813657407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45940.734813657407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45940.734813657407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45940.734813657407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45940.734813657407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45940.734813657407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45940.734813657407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45940.734813657407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45940.734813657407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45940.734813657407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45940.734813657407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45940.734813657407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45940.734813657407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45940.734813657407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45940.734813657407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45940.734813657407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45940.734813657407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45940.734813657407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45940.734813657407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45940.734813657407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45940.734813657407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45940.734813657407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45940.734813657407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45940.734813657407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45940.734813657407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45940.734813657407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45940.734813657407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45940.734813657407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45940.734813657407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45940.734813657407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45940.734813657407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45940.734813657407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45940.734813657407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45940.734813657407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45940.734813657407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45940.734813657407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45940.734813657407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45940.734813657407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45940.734813657407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45940.734813657407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45940.734813657407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45940.734813657407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45940.734813657407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45940.734813657407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45940.734813657407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45940.734813657407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45940.734813657407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45940.734813657407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45940.734813657407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45940.734813657407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45940.734813657407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45940.734813657407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45940.734813657407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45940.734813657407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45940.734813657407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45940.734813657407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45940.734813657407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45940.734813657407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45940.734813657407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45940.734813657407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45940.734813657407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45940.734813657407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45940.734813657407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45940.734813657407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45940.734813657407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45940.734813657407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45940.734813657407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45940.734813657407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45940.734813657407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45940.734813657407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45940.734813657407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45940.734813657407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45940.734813657407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45940.734813657407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45940.734813657407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45940.734813657407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45940.734813657407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45940.734813657407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45940.734813657407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45940.734813657407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45940.734813657407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45940.734813657407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45940.734813657407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45940.734813657407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45940.734813657407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45940.734813657407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45940.734813657407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45940.734813657407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45940.734813657407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45940.734813657407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45940.734813657407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45940.734813657407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45940.734813657407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45940.734813657407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45940.734813657407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45940.734813657407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45940.734813657407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45940.734813657407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45940.734813657407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45940.734813657407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45940.734813657407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45940.734813657407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45940.734813657407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45940.734813657407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45940.734813657407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45940.734813657407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45940.734813657407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45940.734813657407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45940.734813657407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45940.734813657407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45940.734813657407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45940.734813657407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45940.734813657407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45940.734813657407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45940.734813657407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45940.734813657407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45940.734813657407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45940.734813657407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45940.734813657407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45940.734813657407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45940.734813657407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45940.734813657407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45940.734813657407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45940.734813657407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45940.734813657407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45940.734813657407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45940.734813657407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45940.734813657407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45940.734813657407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45940.734813657407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45940.734813657407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45940.734813657407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45940.734813657407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45940.734813657407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45940.734813657407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45940.734813657407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45940.734813657407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45940.734813657407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45940.734813657407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45940.734813657407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45940.734813657407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45940.734813657407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45940.734813657407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45940.734813657407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45940.734813657407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45940.734813657407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45940.734813657407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45940.734813657407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45940.734813657407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45940.734813657407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45940.734813657407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45940.734813657407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45940.734813657407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45940.734813657407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45940.734813657407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45940.734813657407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45940.734813657407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45940.734813657407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45940.734813657407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45940.734813657407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45940.734813657407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45940.734813657407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45940.734813657407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45940.734813657407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45940.734813657407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45940.734813657407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45940.734813657407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45940.734813657407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45940.734813657407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45940.734813657407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45940.734813657407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45940.734813657407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45940.734813657407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45940.734813657407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45940.734813657407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45940.734813657407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45940.734813657407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45940.734813657407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45940.734813657407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45940.734813657407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45940.734813657407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45940.734813657407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45940.734813657407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45940.734813657407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45940.734813657407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45940.734813657407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45940.734813657407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45940.734813657407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45940.734813657407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45940.734813657407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45940.734813657407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45940.734813657407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45940.734813657407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45940.734813657407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45940.734813657407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45940.734813657407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45940.734813657407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45940.734813657407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45940.734813657407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45940.734813657407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45940.734813657407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45940.734813657407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45940.734813657407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45940.734813657407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45940.734813657407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45940.734813657407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45940.734813657407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45940.734813657407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45940.734813657407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45940.734813657407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45940.734813657407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45940.734813657407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45940.734813657407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45940.734813657407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45940.734813657407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45940.734813657407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45940.734813657407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45940.734813657407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45940.734813657407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45940.734813657407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45940.734813657407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45940.734813657407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45940.734813657407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45940.734813657407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45940.734813657407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45940.734813657407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45940.734813657407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45940.734813657407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45940.734813657407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45940.734813657407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45940.734813657407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45940.734813657407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45940.734813657407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45940.734813657407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45940.734813657407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45940.734813657407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45940.734813657407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45940.734813657407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45940.734813657407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45940.734813657407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45940.734813657407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45940.734813657407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45940.734813657407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45940.734813657407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45940.734813657407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45940.734813657407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45940.734813657407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45940.734813657407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45940.734813657407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45940.734813657407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45940.734813657407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45940.734813657407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45940.734813657407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45940.734813657407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45940.734813657407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45940.734813657407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45940.734813657407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45940.734813657407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45940.734813657407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45940.734813657407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45940.734813657407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45940.734813657407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45940.734813657407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45940.734813657407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45940.734813657407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45940.734813657407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45940.734813657407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45940.734813657407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45940.734813657407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45940.734813657407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45940.734813657407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45940.734813657407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45940.734813657407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45940.734813657407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45940.734813657407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45940.734813657407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45940.734813657407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45940.734813657407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45940.734813657407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45940.734813657407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45940.734813657407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45940.734813657407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45940.734813657407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45940.734813657407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45940.734813657407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45940.734813657407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45940.734813657407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45940.734813657407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45940.734813657407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45940.734813657407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45940.734813657407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45940.734813657407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45940.734813657407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45940.734813657407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45940.734813657407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45940.734813657407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45940.734813657407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45940.734813657407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45940.734813657407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45940.734813657407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45940.734813657407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45940.734813657407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45940.734813657407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45940.734813657407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45940.734813657407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45940.734813657407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45940.734813657407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45940.734813657407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45940.734813657407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45940.734813657407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45940.734813657407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45940.734813657407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45940.734813657407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45940.734813657407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45940.734813657407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45940.734813657407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45940.734813657407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45940.734813657407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45940.734813657407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45940.734813657407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45940.734813657407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45940.734813657407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45940.734813657407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45940.734813657407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45940.734813657407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45940.734813657407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45940.734813657407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45940.734813657407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45940.734813657407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45940.734813657407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45940.734813657407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45940.734813657407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45940.734813657407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45940.734813657407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45940.734813657407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45940.734813657407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45940.734813657407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45940.734813657407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45940.734813657407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45940.734813657407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45940.734813657407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45940.734813657407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45940.734813657407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45940.734813657407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45940.734813657407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45940.734813657407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45940.734813657407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45940.734813657407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45940.734813657407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45940.734813657407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45940.734813657407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45940.734813657407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45940.734813657407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45940.734813657407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45940.734813657407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45940.734813657407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45940.734813657407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45940.734813657407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45940.734813657407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45940.734813657407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45940.734813657407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45940.734813657407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45940.734813657407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45940.734813657407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45940.734813657407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45940.734813657407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45940.734813657407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45940.734813657407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45940.734813657407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45940.734813657407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45940.734813657407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45940.734813657407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45940.734813657407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45940.734813657407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45940.734813657407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45940.734813657407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45940.734813657407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45940.734813657407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45940.734813657407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45940.734813657407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45940.734813657407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45940.734813657407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45940.734813657407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45940.734813657407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45940.734813657407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45940.734813657407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45940.734813657407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45940.734813657407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45940.734813657407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45940.734813657407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45940.734813657407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45940.734813657407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45940.734813657407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45940.734813657407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45940.734813657407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45940.734813657407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45940.734813657407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45940.734813657407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45940.734813657407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45940.734813657407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45940.734813657407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45940.734813657407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45940.734813657407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45940.734813657407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45940.734813657407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45940.734813657407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45940.734813657407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45940.734813657407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45940.734813657407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45940.734813657407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45940.734813657407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45940.734813657407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45940.734813657407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45940.734813657407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45940.734813657407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45940.734813657407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45940.734813657407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45940.734813657407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45940.734813657407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45940.734813657407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45940.734813657407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45940.734813657407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45940.734813657407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45940.734813657407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45940.734813657407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45940.734813657407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45940.734813657407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45940.734813657407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45940.734813657407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45940.734813657407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45940.734813657407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45940.734813657407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45940.734813657407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45940.734813657407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45940.734813657407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45940.734813657407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45940.734813657407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45940.734813657407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45940.734813657407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45940.734813657407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45940.734813657407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45940.734813657407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45940.734813657407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45940.734813657407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45940.734813657407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45940.734813657407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45940.734813657407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45940.734813657407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45940.734813657407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45940.734813657407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45940.734813657407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45940.734813657407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45940.734813657407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45940.734813657407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45940.734813657407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45940.734813657407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45940.734813657407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45940.734813657407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45940.734813657407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45940.734813657407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45940.734813657407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45940.734813657407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45940.734813657407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45940.734813657407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45940.734813657407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45940.734813657407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45940.734813657407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45940.734813657407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45940.734813657407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45940.734813657407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45940.734813657407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45940.734813657407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45940.734813657407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45940.734813657407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45940.734813657407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45940.734813657407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45940.734813657407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45940.734813657407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45940.734813657407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45940.734813657407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45940.734813657407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45940.734813657407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45940.734813657407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45940.734813657407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45940.734813657407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45940.734813657407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45940.734813657407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45940.734813657407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45940.734813657407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45940.734813657407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45940.734813657407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45940.734813657407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45940.734813657407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45940.734813657407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45940.734813657407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45940.734813657407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45940.734813657407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45940.734813657407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45940.734813657407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45940.734813657407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45940.734813657407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45940.734813657407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45940.734813657407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45940.734813657407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45940.734813657407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45940.734813657407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45940.734813657407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45940.734813657407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45940.734813657407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45940.734813657407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45940.734813657407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45940.734813657407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45940.734813657407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45940.734813657407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45940.734813657407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45940.734813657407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45940.734813657407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45940.734813657407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45940.734813657407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45940.734813657407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45940.734813657407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45940.734813657407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45940.734813657407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45940.734813657407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45940.734813657407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45940.734813657407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45940.734813657407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45940.734813657407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45940.734813657407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45940.734813657407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45940.734813657407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45940.734813657407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45940.734813657407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237.25409606481116</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45940.734813657407</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45940.734813657407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45940.734813657407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45940.734813657407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45940.734813657407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45940.734813657407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45940.734813657407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45940.734813657407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45940.734813657407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45940.734813657407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45940.734813657407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45940.734813657407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45940.734813657407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45940.734813657407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45940.734813657407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45940.734813657407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45940.734813657407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45940.734813657407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45940.734813657407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45940.734813657407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45940.734813657407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45940.734813657407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45940.734813657407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45940.734813657407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45940.734813657407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45940.734813657407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45940.734813657407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45940.734813657407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45940.734813657407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45940.734813657407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45940.734813657407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45940.734813657407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45940.734813657407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45940.734813657407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45940.734813657407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45940.734813657407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45940.734813657407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45940.734813657407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45940.734813657407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45940.734813657407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45940.734813657407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45940.734813657407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45940.734813657407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45940.734813657407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45940.734813657407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45940.734813657407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45940.734813657407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45940.734813657407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45940.734813657407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45940.734813657407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45940.734813657407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45940.734813657407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45940.734813657407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45940.734813657407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45940.734813657407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45940.734813657407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45940.734813657407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45940.734813657407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45940.734813657407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45940.734813657407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45940.734813657407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45940.734813657407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45940.734813657407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45940.734813657407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45940.734813657407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45940.734813657407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45940.734813657407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45940.734813657407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45940.734813657407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45940.734813657407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45940.734813657407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45940.734813657407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45940.734813657407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45940.734813657407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45940.734813657407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45940.734813657407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45940.734813657407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45940.734813657407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45940.734813657407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45940.734813657407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45940.734813657407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45940.734813657407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45940.734813657407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45940.734813657407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45940.734813657407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45940.734813657407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45940.734813657407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45940.734813657407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45940.734813657407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45940.734813657407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45940.734813657407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45940.734813657407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45940.734813657407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45940.734813657407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45940.734813657407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45940.734813657407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45940.734813657407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45940.734813657407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45940.734813657407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45940.734813657407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45940.734813657407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45940.734813657407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45940.734813657407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45940.734813657407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45940.734813657407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45940.734813657407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45940.734813657407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45940.734813657407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45940.734813657407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45940.734813657407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45940.734813657407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45940.734813657407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45940.734813657407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45940.734813657407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45940.734813657407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45940.734813657407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45940.734813657407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45940.734813657407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45940.734813657407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45940.734813657407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45940.734813657407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45940.734813657407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45940.734813657407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45940.734813657407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45940.734813657407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45940.734813657407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45940.734813657407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45940.734813657407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45940.734813657407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45940.734813657407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45940.734813657407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45940.734813657407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45940.734813657407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45940.734813657407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45940.734813657407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45940.734813657407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45940.734813657407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45940.734813657407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45940.734813657407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45940.734813657407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45940.734813657407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45940.734813657407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45940.734813657407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45940.734813657407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45940.734813657407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45940.734813657407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45940.734813657407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45940.734813657407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45940.734813657407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45940.734813657407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45940.734813657407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45940.734813657407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45940.734813657407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45940.734813657407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45940.734813657407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45940.734813657407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45940.734813657407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45940.734813657407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45940.734813657407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45940.734813657407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45940.734813657407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45940.734813657407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45940.734813657407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45940.734813657407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45940.734813657407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45940.734813657407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45940.734813657407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45940.734813657407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45940.734813657407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45940.734813657407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45940.734813657407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45940.734813657407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45940.734813657407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45940.734813657407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45940.734813657407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45940.734813657407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45940.734813657407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45940.734813657407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45940.734813657407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45940.734813657407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45940.734813657407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45940.734813657407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45940.734813657407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45940.734813657407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45940.734813657407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45940.734813657407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45940.734813657407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45940.734813657407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45940.734813657407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45940.734813657407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45940.734813657407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45940.734813657407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45940.734813657407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45940.734813657407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45940.734813657407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45940.734813657407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45940.734813657407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45940.734813657407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45940.734813657407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45940.734813657407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45940.734813657407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45940.734813657407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45940.734813657407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45940.734813657407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45940.734813657407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45940.734813657407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45940.734813657407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45940.734813657407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45940.734813657407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45940.734813657407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45940.734813657407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45940.734813657407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45940.734813657407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45940.734813657407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45940.734813657407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45940.734813657407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45940.734813657407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45940.734813657407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45940.734813657407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45940.734813657407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45940.734813657407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45940.734813657407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45940.734813657407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45940.734813657407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45940.734813657407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45940.734813657407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45940.734813657407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45940.734813657407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45940.734813657407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45940.734813657407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45940.734813657407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45940.734813657407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45940.734813657407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45940.734813657407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45940.734813657407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45940.734813657407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45940.734813657407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45940.734813657407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45940.734813657407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45940.734813657407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45940.734813657407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45940.734813657407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45940.734813657407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45940.734813657407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45940.734813657407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45940.734813657407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45940.734813657407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45940.734813657407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45940.734813657407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45940.734813657407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45940.734813657407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45940.734813657407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45940.734813657407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45940.734813657407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45940.734813657407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45940.734813657407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45940.734813657407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45940.734813657407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45940.734813657407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45940.734813657407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45940.734813657407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45940.734813657407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45940.734813657407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45940.734813657407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45940.734813657407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45940.734813657407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45940.734813657407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45940.734813657407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45940.734813657407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45940.734813657407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45940.734813657407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45940.734813657407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45940.734813657407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45940.734813657407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45940.734813657407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45940.734813657407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45940.734813657407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45940.734813657407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45940.734813657407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45940.734813657407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45940.734813657407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45940.734813657407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45940.734813657407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45940.734813657407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45940.734813657407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45940.734813657407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45940.734813657407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45940.734813657407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45940.734813657407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45940.734813657407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45940.734813657407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45940.734813657407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45940.734813657407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45940.734813657407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45940.734813657407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45940.734813657407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45940.734813657407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45940.734813657407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45940.734813657407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45940.734813657407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45940.734813657407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45940.734813657407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45940.734813657407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45940.734813657407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45940.734813657407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45940.734813657407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45940.734813657407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45940.734813657407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45940.734813657407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45940.734813657407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45940.734813657407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45940.734813657407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45940.734813657407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45940.734813657407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45940.734813657407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45940.734813657407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45940.734813657407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45940.734813657407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45940.734813657407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45940.734813657407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45940.734813657407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45940.734813657407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45940.734813657407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45940.734813657407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45940.734813657407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45940.734813657407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45940.734813657407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45940.734813657407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45940.734813657407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45940.734813657407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45940.734813657407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45940.734813657407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45940.734813657407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45940.734813657407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45940.734813657407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45940.734813657407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45940.734813657407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45940.734813657407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45940.734813657407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45940.734813657407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45940.734813657407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45940.734813657407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45940.734813657407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45940.734813657407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45940.734813657407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45940.734813657407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45940.734813657407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45940.734813657407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45940.734813657407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45940.734813657407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45940.734813657407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45940.734813657407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45940.734813657407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45940.734813657407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45940.734813657407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45940.734813657407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45940.734813657407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45940.734813657407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45940.734813657407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45940.734813657407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45940.734813657407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45940.734813657407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45940.734813657407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45940.734813657407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45940.734813657407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45940.734813657407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45940.734813657407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45940.734813657407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45940.734813657407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45940.734813657407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45940.734813657407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45940.734813657407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45940.734813657407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45940.734813657407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45940.734813657407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45940.734813657407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45940.734813657407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45940.734813657407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45940.734813657407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45940.734813657407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45940.734813657407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45940.734813657407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45940.734813657407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45940.734813657407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45940.734813657407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45940.734813657407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45940.734813657407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45940.734813657407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45940.734813657407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45940.734813657407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45940.734813657407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45940.734813657407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45940.734813657407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45940.734813657407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45940.734813657407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45940.734813657407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45940.734813657407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45940.734813657407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45940.734813657407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45940.734813657407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45940.734813657407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45940.734813657407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45940.734813657407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45940.734813657407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45940.734813657407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45940.734813657407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45940.734813657407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45940.734813657407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45940.734813657407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45940.734813657407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45940.734813657407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45940.734813657407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45940.734813657407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45940.734813657407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45940.734813657407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45940.734813657407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45940.734813657407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45940.734813657407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45940.734813657407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45940.734813657407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45940.734813657407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45940.734813657407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45940.734813657407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45940.734813657407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45940.734813657407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45940.734813657407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45940.734813657407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45940.734813657407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45940.734813657407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45940.734813657407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45940.734813657407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45940.734813657407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45940.734813657407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45940.734813657407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45940.734813657407</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45940.734813657407</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48.902753472219047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14.545936342590721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45940.734813657407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45940.734813657407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45940.734813657407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45940.734813657407</v>
      </c>
      <c r="H7" s="38"/>
      <c r="I7" s="37" t="str">
        <f>IFERROR(VLOOKUP(D7,DB!A:F,6,0),"")</f>
        <v/>
      </c>
      <c r="J7" s="37" t="str">
        <f>IFERROR(VLOOKUP(D7,DB!A:G,7,0),"")</f>
        <v/>
      </c>
      <c r="K7" s="37"/>
      <c r="L7" s="37" t="str">
        <f>IFERROR(VLOOKUP(D7,DB!A:I,9,0),"")</f>
        <v/>
      </c>
    </row>
    <row r="8" spans="1:13" ht="15">
      <c r="A8" s="37"/>
      <c r="B8" s="37" t="str">
        <f>IFERROR(VLOOKUP(D8,DB!A:K,11,0),"")</f>
        <v>R5</v>
      </c>
      <c r="C8" s="37"/>
      <c r="D8" s="37" t="s">
        <v>35033</v>
      </c>
      <c r="E8" s="37"/>
      <c r="F8" s="38"/>
      <c r="G8" s="39">
        <f t="shared" ref="G8:G39" ca="1" si="2">IFERROR(NOW()-F8,"")</f>
        <v>45940.734813657407</v>
      </c>
      <c r="H8" s="38"/>
      <c r="I8" s="37" t="str">
        <f>IFERROR(VLOOKUP(D8,DB!A:F,6,0),"")</f>
        <v>SCECO</v>
      </c>
      <c r="J8" s="37" t="str">
        <f>IFERROR(VLOOKUP(D8,DB!A:G,7,0),"")</f>
        <v>Vandalized</v>
      </c>
      <c r="K8" s="37"/>
      <c r="L8" s="37" t="str">
        <f>IFERROR(VLOOKUP(D8,DB!A:I,9,0),"")</f>
        <v>Latis</v>
      </c>
    </row>
    <row r="9" spans="1:13" ht="15">
      <c r="A9" s="37"/>
      <c r="B9" s="37" t="str">
        <f>IFERROR(VLOOKUP(D9,DB!A:K,11,0),"")</f>
        <v/>
      </c>
      <c r="C9" s="37"/>
      <c r="D9" s="37"/>
      <c r="E9" s="37"/>
      <c r="F9" s="38"/>
      <c r="G9" s="39">
        <f t="shared" ca="1" si="2"/>
        <v>45940.734813657407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45940.734813657407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45940.734813657407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45940.734813657407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45940.734813657407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45940.734813657407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45940.734813657407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45940.734813657407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45940.734813657407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45940.734813657407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45940.734813657407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45940.734813657407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45940.734813657407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45940.734813657407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45940.734813657407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45940.734813657407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45940.734813657407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45940.734813657407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45940.734813657407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45940.734813657407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45940.734813657407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45940.734813657407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45940.734813657407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45940.734813657407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45940.734813657407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45940.734813657407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45940.734813657407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45940.734813657407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45940.734813657407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45940.734813657407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45940.734813657407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45940.734813657407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45940.734813657407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45940.734813657407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45940.734813657407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45940.734813657407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45940.734813657407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45940.734813657407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45940.734813657407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45940.734813657407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45940.734813657407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45940.734813657407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45940.734813657407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45940.734813657407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45940.734813657407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45940.734813657407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45940.734813657407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45940.734813657407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45940.734813657407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45940.734813657407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45940.734813657407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45940.734813657407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45940.734813657407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45940.734813657407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45940.734813657407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45940.734813657407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45940.734813657407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45940.734813657407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45940.734813657407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45940.734813657407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45940.734813657407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45940.734813657407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45940.734813657407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45940.734813657407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45940.734813657407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45940.734813657407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45940.734813657407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45940.734813657407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45940.734813657407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45940.734813657407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45940.734813657407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45940.734813657407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45940.734813657407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45940.734813657407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45940.734813657407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45940.734813657407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45940.734813657407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45940.734813657407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45940.734813657407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45940.734813657407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45940.734813657407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45940.734813657407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45940.734813657407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45940.734813657407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45940.734813657407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45940.734813657407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45940.734813657407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45940.734813657407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45940.734813657407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45940.734813657407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45940.734813657407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45940.734813657407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45940.734813657407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45940.734813657407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13.961966435184877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1.2057511574093951</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6.8538414351860411</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0.87671180555480532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t="shared" ref="G6:G13" ca="1" si="0">IFERROR(NOW()-F6,"-")</f>
        <v>8.4061342589848209E-2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11</v>
      </c>
      <c r="D7" s="156" t="s">
        <v>34276</v>
      </c>
      <c r="E7" s="156" t="s">
        <v>39075</v>
      </c>
      <c r="F7" s="113">
        <v>45940.696296296293</v>
      </c>
      <c r="G7" s="162">
        <f t="shared" ca="1" si="0"/>
        <v>3.8517361113918014E-2</v>
      </c>
      <c r="H7" s="113">
        <v>45940.688680555555</v>
      </c>
      <c r="I7" s="157" t="str">
        <f>IFERROR(VLOOKUP(D7,DB!A:F,6,0),"")</f>
        <v>SCECO</v>
      </c>
      <c r="J7" s="157" t="str">
        <f>IFERROR(VLOOKUP(D7,DB!A:G,7,0),"")</f>
        <v>Dead</v>
      </c>
      <c r="K7" s="160" t="s">
        <v>39076</v>
      </c>
      <c r="L7" s="158" t="str">
        <f>IFERROR(VLOOKUP(D7,DB!A:I,9,0),"")</f>
        <v>Latis</v>
      </c>
    </row>
    <row r="8" spans="1:16383" ht="31.5" customHeight="1">
      <c r="A8" s="110"/>
      <c r="B8" s="157" t="str">
        <f>IFERROR(VLOOKUP(D8,DB!A:K,11,0),"")</f>
        <v>R6</v>
      </c>
      <c r="C8" s="157">
        <v>3</v>
      </c>
      <c r="D8" s="165" t="s">
        <v>32068</v>
      </c>
      <c r="E8" s="156"/>
      <c r="F8" s="113"/>
      <c r="G8" s="162">
        <f t="shared" ca="1" si="0"/>
        <v>45940.734813657407</v>
      </c>
      <c r="H8" s="113">
        <v>45940.725023148145</v>
      </c>
      <c r="I8" s="157" t="str">
        <f>IFERROR(VLOOKUP(D8,DB!A:F,6,0),"")</f>
        <v>SCECO</v>
      </c>
      <c r="J8" s="157" t="str">
        <f>IFERROR(VLOOKUP(D8,DB!A:G,7,0),"")</f>
        <v>Dead</v>
      </c>
      <c r="K8" s="160" t="s">
        <v>39077</v>
      </c>
      <c r="L8" s="158" t="str">
        <f>IFERROR(VLOOKUP(D8,DB!A:I,9,0),"")</f>
        <v>Latis</v>
      </c>
    </row>
    <row r="9" spans="1:16383" ht="31.5" customHeight="1">
      <c r="A9" s="110"/>
      <c r="B9" s="157" t="str">
        <f>IFERROR(VLOOKUP(D9,DB!A:K,11,0),"")</f>
        <v/>
      </c>
      <c r="C9" s="157"/>
      <c r="D9" s="165"/>
      <c r="E9" s="156"/>
      <c r="F9" s="113"/>
      <c r="G9" s="162">
        <f t="shared" ca="1" si="0"/>
        <v>45940.734813657407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45940.734813657407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45940.734813657407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45940.734813657407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62">
        <f t="shared" ca="1" si="0"/>
        <v>45940.734813657407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45940.734813657407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45940.734813657407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45940.734813657407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45940.734813657407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45940.734813657407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45940.734813657407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45940.734813657407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45940.734813657407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45940.734813657407</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45940.734813657407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45940.734813657407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45940.734813657407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45940.734813657407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45940.734813657407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45940.734813657407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45940.734813657407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45940.734813657407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45940.734813657407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45940.734813657407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45940.734813657407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45940.734813657407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45940.734813657407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45940.734813657407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45940.734813657407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45940.734813657407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45940.734813657407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45940.734813657407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45940.734813657407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45940.734813657407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45940.734813657407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45940.734813657407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45940.734813657407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45940.734813657407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45940.734813657407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45940.734813657407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45940.734813657407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45940.734813657407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45940.734813657407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45940.734813657407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45940.734813657407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45940.734813657407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45940.734813657407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45940.734813657407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45940.734813657407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45940.734813657407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45940.734813657407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45940.734813657407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45940.734813657407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45940.734813657407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45940.734813657407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45940.734813657407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45940.734813657407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45940.734813657407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45940.734813657407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45940.734813657407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45940.734813657407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45940.734813657407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45940.734813657407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45940.734813657407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45940.734813657407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45940.734813657407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45940.734813657407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45940.734813657407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45940.734813657407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45940.734813657407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45940.734813657407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45940.734813657407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45940.734813657407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45940.734813657407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45940.734813657407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45940.734813657407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45940.734813657407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45940.734813657407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45940.734813657407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45940.734813657407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45940.734813657407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45940.734813657407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45940.734813657407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45940.734813657407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45940.734813657407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45940.734813657407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45940.734813657407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45940.734813657407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45940.734813657407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45940.734813657407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45940.734813657407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45940.734813657407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45940.734813657407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45940.734813657407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45940.734813657407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45940.734813657407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45940.734813657407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45940.734813657407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45940.734813657407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45940.734813657407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45940.734813657407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45940.734813657407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45940.734813657407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45940.734813657407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45940.734813657407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45940.734813657407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45940.734813657407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45940.734813657407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45940.734813657407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45940.734813657407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45940.734813657407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45940.734813657407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45940.734813657407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45940.734813657407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45940.734813657407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45940.734813657407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45940.734813657407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45940.734813657407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45940.734813657407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45940.734813657407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45940.734813657407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45940.734813657407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45940.734813657407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45940.734813657407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45940.734813657407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45940.734813657407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45940.734813657407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45940.734813657407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45940.734813657407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45940.734813657407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45940.734813657407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45940.734813657407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45940.734813657407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45940.734813657407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45940.734813657407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45940.734813657407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45940.734813657407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45940.734813657407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45940.734813657407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45940.734813657407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45940.734813657407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45940.734813657407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45940.734813657407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45940.734813657407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45940.734813657407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45940.734813657407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45940.734813657407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45940.734813657407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45940.734813657407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45940.734813657407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45940.734813657407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45940.734813657407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45940.734813657407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45940.734813657407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45940.734813657407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45940.734813657407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45940.734813657407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45940.734813657407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45940.734813657407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45940.734813657407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45940.734813657407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45940.734813657407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45940.734813657407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45940.734813657407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45940.734813657407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45940.734813657407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45940.734813657407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45940.734813657407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45940.734813657407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45940.734813657407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45940.734813657407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45940.734813657407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45940.734813657407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45940.734813657407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45940.734813657407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45940.734813657407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45940.734813657407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45940.734813657407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45940.734813657407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45940.734813657407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45940.734813657407</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