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80" documentId="13_ncr:1_{F6CB121F-512D-4AA6-A0C1-0FB36C537598}" xr6:coauthVersionLast="47" xr6:coauthVersionMax="47" xr10:uidLastSave="{9B040B9E-E93F-4718-B45C-DFE6F343855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<sst xmlns="http://schemas.openxmlformats.org/spreadsheetml/2006/main" count="179020" uniqueCount="39101">
  <si>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</si>
  <si>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</si>
  <si>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</si>
  <si>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</si>
  <si>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</si>
  <si>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</si>
  <si>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</si>
  <si>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</si>
  <si>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</si>
  <si>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</si>
  <si>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</si>
  <si>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</si>
  <si>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</si>
  <si>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</si>
  <si>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</si>
  <si>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</si>
  <si>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</si>
  <si>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</si>
  <si>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</si>
  <si>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</si>
  <si>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</si>
  <si>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</si>
  <si>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</si>
  <si>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</si>
  <si>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</si>
  <si>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</si>
  <si>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</si>
  <si>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</si>
  <si>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</si>
  <si>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</si>
  <si>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</si>
  <si>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</si>
  <si>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</si>
  <si>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</si>
  <si>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</si>
  <si>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</si>
  <si>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</si>
  <si>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</si>
  <si>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</si>
  <si>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</si>
  <si>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</si>
  <si>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</si>
  <si>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</si>
  <si>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</si>
  <si>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</si>
  <si>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</si>
  <si>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</si>
  <si>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</si>
  <si>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</si>
  <si>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</si>
  <si>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</si>
  <si>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</si>
  <si>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</si>
  <si>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</si>
  <si>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</si>
  <si>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</si>
  <si>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</si>
  <si>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</si>
  <si>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</si>
  <si>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</si>
  <si>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</si>
  <si>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</si>
  <si>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</si>
  <si>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</si>
  <si>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</si>
  <si>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</si>
  <si>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</si>
  <si>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</si>
  <si>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</si>
  <si>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</si>
  <si>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</si>
  <si>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</si>
  <si>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</si>
  <si>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</si>
  <si>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</si>
  <si>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</si>
  <si>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</si>
  <si>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</si>
  <si>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</si>
  <si>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</si>
  <si>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</si>
  <si>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</si>
  <si>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</si>
  <si>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</si>
  <si>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</si>
  <si>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</si>
  <si>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</si>
  <si>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</si>
  <si>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</si>
  <si>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</si>
  <si>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</si>
  <si>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</si>
  <si>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</si>
  <si>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</si>
  <si>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</si>
  <si>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</si>
  <si>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</si>
  <si>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</si>
  <si>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</si>
  <si>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</si>
  <si>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</si>
  <si>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</si>
  <si>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</si>
  <si>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</si>
  <si>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</si>
  <si>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</si>
  <si>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</si>
  <si>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</si>
  <si>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</si>
  <si>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</si>
  <si>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</si>
  <si>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</si>
  <si>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</si>
  <si>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</si>
  <si>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</si>
  <si>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</si>
  <si>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</si>
  <si>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</si>
  <si>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</si>
  <si>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</si>
  <si>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</si>
  <si>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</si>
  <si>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</si>
  <si>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</si>
  <si>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</si>
  <si>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</si>
  <si>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</si>
  <si>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</si>
  <si>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</si>
  <si>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</si>
  <si>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</si>
  <si>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</si>
  <si>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</si>
  <si>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</si>
  <si>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</si>
  <si>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</si>
  <si>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</si>
  <si>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</si>
  <si>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</si>
  <si>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</si>
  <si>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</si>
  <si>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</si>
  <si>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</si>
  <si>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</si>
  <si>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</si>
  <si>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</si>
  <si>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</si>
  <si>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</si>
  <si>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</si>
  <si>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</si>
  <si>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</si>
  <si>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</si>
  <si>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</si>
  <si>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</si>
  <si>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</si>
  <si>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</si>
  <si>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</si>
  <si>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</si>
  <si>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</si>
  <si>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</si>
  <si>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</si>
  <si>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</si>
  <si>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</si>
  <si>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</si>
  <si>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</si>
  <si>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</si>
  <si>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</si>
  <si>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</si>
  <si>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</si>
  <si>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</si>
  <si>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</si>
  <si>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</si>
  <si>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</si>
  <si>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</si>
  <si>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</si>
  <si>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</si>
  <si>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</si>
  <si>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</si>
  <si>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</si>
  <si>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</si>
  <si>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</si>
  <si>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</si>
  <si>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</si>
  <si>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</si>
  <si>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</si>
  <si>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</si>
  <si>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</si>
  <si>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</si>
  <si>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</si>
  <si>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</si>
  <si>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</si>
  <si>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</si>
  <si>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</si>
  <si>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</si>
  <si>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</si>
  <si>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</si>
  <si>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</si>
  <si>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</si>
  <si>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</si>
  <si>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</si>
  <si>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</si>
  <si>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</si>
  <si>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</si>
  <si>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</si>
  <si>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</si>
  <si>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</si>
  <si>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</si>
  <si>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</si>
  <si>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</si>
  <si>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</si>
  <si>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</si>
  <si>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</si>
  <si>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</si>
  <si>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</si>
  <si>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</si>
  <si>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</si>
  <si>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</si>
  <si>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</si>
  <si>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</si>
  <si>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</si>
  <si>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</si>
  <si>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</si>
  <si>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</si>
  <si>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</si>
  <si>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</si>
  <si>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</si>
  <si>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</si>
  <si>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</si>
  <si>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</si>
  <si>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</si>
  <si>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</si>
  <si>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</si>
  <si>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</si>
  <si>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</si>
  <si>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</si>
  <si>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</si>
  <si>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</si>
  <si>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</si>
  <si>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</si>
  <si>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</si>
  <si>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</si>
  <si>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</si>
  <si>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</si>
  <si>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</si>
  <si>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</si>
  <si>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</si>
  <si>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</si>
  <si>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</si>
  <si>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</si>
  <si>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</si>
  <si>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</si>
  <si>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</si>
  <si>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</si>
  <si>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</si>
  <si>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</si>
  <si>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</si>
  <si>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</si>
  <si>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</si>
  <si>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</si>
  <si>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</si>
  <si>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</si>
  <si>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</si>
  <si>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</si>
  <si>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</si>
  <si>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</si>
  <si>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</si>
  <si>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</si>
  <si>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</si>
  <si>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</si>
  <si>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</si>
  <si>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</si>
  <si>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</si>
  <si>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</si>
  <si>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</si>
  <si>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</si>
  <si>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</si>
  <si>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</si>
  <si>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</si>
  <si>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</si>
  <si>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</si>
  <si>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</si>
  <si>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</si>
  <si>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</si>
  <si>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</si>
  <si>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</si>
  <si>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</si>
  <si>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</si>
  <si>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</si>
  <si>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</si>
  <si>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</si>
  <si>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</si>
  <si>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</si>
  <si>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</si>
  <si>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</si>
  <si>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</si>
  <si>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</si>
  <si>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</si>
  <si>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</si>
  <si>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</si>
  <si>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</si>
  <si>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</si>
  <si>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</si>
  <si>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</si>
  <si>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</si>
  <si>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</si>
  <si>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</si>
  <si>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</si>
  <si>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</si>
  <si>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</si>
  <si>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</si>
  <si>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</si>
  <si>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</si>
  <si>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</si>
  <si>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</si>
  <si>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</si>
  <si>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</si>
  <si>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</si>
  <si>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</si>
  <si>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</si>
  <si>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</si>
  <si>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</si>
  <si>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</si>
  <si>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</si>
  <si>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</si>
  <si>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</si>
  <si>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</si>
  <si>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</si>
  <si>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</si>
  <si>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</si>
  <si>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</si>
  <si>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</si>
  <si>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</si>
  <si>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</si>
  <si>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</si>
  <si>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</si>
  <si>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</si>
  <si>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</si>
  <si>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</si>
  <si>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</si>
  <si>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</si>
  <si>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</si>
  <si>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</si>
  <si>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</si>
  <si>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</si>
  <si>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</si>
  <si>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</si>
  <si>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</si>
  <si>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</si>
  <si>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</si>
  <si>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</si>
  <si>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</si>
  <si>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</si>
  <si>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</si>
  <si>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</si>
  <si>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</si>
  <si>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</si>
  <si>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</si>
  <si>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</si>
  <si>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</si>
  <si>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</si>
  <si>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</si>
  <si>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</si>
  <si>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</si>
  <si>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</si>
  <si>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</si>
  <si>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</si>
  <si>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</si>
  <si>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</si>
  <si>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</si>
  <si>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</si>
  <si>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</si>
  <si>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</si>
  <si>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</si>
  <si>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</si>
  <si>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</si>
  <si>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</si>
  <si>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</si>
  <si>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</si>
  <si>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</si>
  <si>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</si>
  <si>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</si>
  <si>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</si>
  <si>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</si>
  <si>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</si>
  <si>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</si>
  <si>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</si>
  <si>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</si>
  <si>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</si>
  <si>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</si>
  <si>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</si>
  <si>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</si>
  <si>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</si>
  <si>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</si>
  <si>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</si>
  <si>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</si>
  <si>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</si>
  <si>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</si>
  <si>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</si>
  <si>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</si>
  <si>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</si>
  <si>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</si>
  <si>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</si>
  <si>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</si>
  <si>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</si>
  <si>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</si>
  <si>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</si>
  <si>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</si>
  <si>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</si>
  <si>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</si>
  <si>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</si>
  <si>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</si>
  <si>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</si>
  <si>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</si>
  <si>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</si>
  <si>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</si>
  <si>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</si>
  <si>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</si>
  <si>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</si>
  <si>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</si>
  <si>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</si>
  <si>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</si>
  <si>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</si>
  <si>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</si>
  <si>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</si>
  <si>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</si>
  <si>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</si>
  <si>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</si>
  <si>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</si>
  <si>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</si>
  <si>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</si>
  <si>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</si>
  <si>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</si>
  <si>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</si>
  <si>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</si>
  <si>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</si>
  <si>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</si>
  <si>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</si>
  <si>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</si>
  <si>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</si>
  <si>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</si>
  <si>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</si>
  <si>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</si>
  <si>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</si>
  <si>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</si>
  <si>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</si>
  <si>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</si>
  <si>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</si>
  <si>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</si>
  <si>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</si>
  <si>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</si>
  <si>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</si>
  <si>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</si>
  <si>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</si>
  <si>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</si>
  <si>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</si>
  <si>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</si>
  <si>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</si>
  <si>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</si>
  <si>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</si>
  <si>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</si>
  <si>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</si>
  <si>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</si>
  <si>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</si>
  <si>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</si>
  <si>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</si>
  <si>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</si>
  <si>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</si>
  <si>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</si>
  <si>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</si>
  <si>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</si>
  <si>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</si>
  <si>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</si>
  <si>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</si>
  <si>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</si>
  <si>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</si>
  <si>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</si>
  <si>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</si>
  <si>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</si>
  <si>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</si>
  <si>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</si>
  <si>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</si>
  <si>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</si>
  <si>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</si>
  <si>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</si>
  <si>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</si>
  <si>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</si>
  <si>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</si>
  <si>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</si>
  <si>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</si>
  <si>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</si>
  <si>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</si>
  <si>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</si>
  <si>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</si>
  <si>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</si>
  <si>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</si>
  <si>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</si>
  <si>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</si>
  <si>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</si>
  <si>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</si>
  <si>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</si>
  <si>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</si>
  <si>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</si>
  <si>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</si>
  <si>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</si>
  <si>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</si>
  <si>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</si>
  <si>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</si>
  <si>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</si>
  <si>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</si>
  <si>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</si>
  <si>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</si>
  <si>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</si>
  <si>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</si>
  <si>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</si>
  <si>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</si>
  <si>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</si>
  <si>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</si>
  <si>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</si>
  <si>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</si>
  <si>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</si>
  <si>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</si>
  <si>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</si>
  <si>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</si>
  <si>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</si>
  <si>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</si>
  <si>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</si>
  <si>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</si>
  <si>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</si>
  <si>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</si>
  <si>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</si>
  <si>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</si>
  <si>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</si>
  <si>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</si>
  <si>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</si>
  <si>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</si>
  <si>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</si>
  <si>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</si>
  <si>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</si>
  <si>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</si>
  <si>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</si>
  <si>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</si>
  <si>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</si>
  <si>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</si>
  <si>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</si>
  <si>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</si>
  <si>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</si>
  <si>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</si>
  <si>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</si>
  <si>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</si>
  <si>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</si>
  <si>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</si>
  <si>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</si>
  <si>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</si>
  <si>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</si>
  <si>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</si>
  <si>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</si>
  <si>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</si>
  <si>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</si>
  <si>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</si>
  <si>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</si>
  <si>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</si>
  <si>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</si>
  <si>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</si>
  <si>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</si>
  <si>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</si>
  <si>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</si>
  <si>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</si>
  <si>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</si>
  <si>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</si>
  <si>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</si>
  <si>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</si>
  <si>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</si>
  <si>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</si>
  <si>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</si>
  <si>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</si>
  <si>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</si>
  <si>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</si>
  <si>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</si>
  <si>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</si>
  <si>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</si>
  <si>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</si>
  <si>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</si>
  <si>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</si>
  <si>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</si>
  <si>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</si>
  <si>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</si>
  <si>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</si>
  <si>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</si>
  <si>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</si>
  <si>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</si>
  <si>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</si>
  <si>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</si>
  <si>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</si>
  <si>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</si>
  <si>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</si>
  <si>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</si>
  <si>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</si>
  <si>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</si>
  <si>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</si>
  <si>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</si>
  <si>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</si>
  <si>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</si>
  <si>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</si>
  <si>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</si>
  <si>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</si>
  <si>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</si>
  <si>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</si>
  <si>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</si>
  <si>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</si>
  <si>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</si>
  <si>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</si>
  <si>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</si>
  <si>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</si>
  <si>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</si>
  <si>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</si>
  <si>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</si>
  <si>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</si>
  <si>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</si>
  <si>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</si>
  <si>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</si>
  <si>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</si>
  <si>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</si>
  <si>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</si>
  <si>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</si>
  <si>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</si>
  <si>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</si>
  <si>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</si>
  <si>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</si>
  <si>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</si>
  <si>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</si>
  <si>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</si>
  <si>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</si>
  <si>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</si>
  <si>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</si>
  <si>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</si>
  <si>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</si>
  <si>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</si>
  <si>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</si>
  <si>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</si>
  <si>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</si>
  <si>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</si>
  <si>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</si>
  <si>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</si>
  <si>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</si>
  <si>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</si>
  <si>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</si>
  <si>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</si>
  <si>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</si>
  <si>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</si>
  <si>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</si>
  <si>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</si>
  <si>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</si>
  <si>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</si>
  <si>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</si>
  <si>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</si>
  <si>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</si>
  <si>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</si>
  <si>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</si>
  <si>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</si>
  <si>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</si>
  <si>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</si>
  <si>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</si>
  <si>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</si>
  <si>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</si>
  <si>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</si>
  <si>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</si>
  <si>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</si>
  <si>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</si>
  <si>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</si>
  <si>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</si>
  <si>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</si>
  <si>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</si>
  <si>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</si>
  <si>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</si>
  <si>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</si>
  <si>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</si>
  <si>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</si>
  <si>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</si>
  <si>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</si>
  <si>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</si>
  <si>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</si>
  <si>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</si>
  <si>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</si>
  <si>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</si>
  <si>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</si>
  <si>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</si>
  <si>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</si>
  <si>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</si>
  <si>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</si>
  <si>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</si>
  <si>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</si>
  <si>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</si>
  <si>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</si>
  <si>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</si>
  <si>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</si>
  <si>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</si>
  <si>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</si>
  <si>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</si>
  <si>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</si>
  <si>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</si>
  <si>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</si>
  <si>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</si>
  <si>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</si>
  <si>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</si>
  <si>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</si>
  <si>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</si>
  <si>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</si>
  <si>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</si>
  <si>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</si>
  <si>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</si>
  <si>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</si>
  <si>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</si>
  <si>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</si>
  <si>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</si>
  <si>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</si>
  <si>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</si>
  <si>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</si>
  <si>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</si>
  <si>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</si>
  <si>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</si>
  <si>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</si>
  <si>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</si>
  <si>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</si>
  <si>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</si>
  <si>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</si>
  <si>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</si>
  <si>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</si>
  <si>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</si>
  <si>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</si>
  <si>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</si>
  <si>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</si>
  <si>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</si>
  <si>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</si>
  <si>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</si>
  <si>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</si>
  <si>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</si>
  <si>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</si>
  <si>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</si>
  <si>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</si>
  <si>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</si>
  <si>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</si>
  <si>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</si>
  <si>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</si>
  <si>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</si>
  <si>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</si>
  <si>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</si>
  <si>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</si>
  <si>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</si>
  <si>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</si>
  <si>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</si>
  <si>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</si>
  <si>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</si>
  <si>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</si>
  <si>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</si>
  <si>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</si>
  <si>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</si>
  <si>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</si>
  <si>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</si>
  <si>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</si>
  <si>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</si>
  <si>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</si>
  <si>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</si>
  <si>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</si>
  <si>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</si>
  <si>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</si>
  <si>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</si>
  <si>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</si>
  <si>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</si>
  <si>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</si>
  <si>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</si>
  <si>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</si>
  <si>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</si>
  <si>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</si>
  <si>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</si>
  <si>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</si>
  <si>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</si>
  <si>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</si>
  <si>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</si>
  <si>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</si>
  <si>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</si>
  <si>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</si>
  <si>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</si>
  <si>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</si>
  <si>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</si>
  <si>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</si>
  <si>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</si>
  <si>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</si>
  <si>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</si>
  <si>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</si>
  <si>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</si>
  <si>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</si>
  <si>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</si>
  <si>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</si>
  <si>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</si>
  <si>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</si>
  <si>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</si>
  <si>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</si>
  <si>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</si>
  <si>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</si>
  <si>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</si>
  <si>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</si>
  <si>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</si>
  <si>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</si>
  <si>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</si>
  <si>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</si>
  <si>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</si>
  <si>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</si>
  <si>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</si>
  <si>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</si>
  <si>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</si>
  <si>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</si>
  <si>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</si>
  <si>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</si>
  <si>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</si>
  <si>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</si>
  <si>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</si>
  <si>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</si>
  <si>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</si>
  <si>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</si>
  <si>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</si>
  <si>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</si>
  <si>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</si>
  <si>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</si>
  <si>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</si>
  <si>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</si>
  <si>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</si>
  <si>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</si>
  <si>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</si>
  <si>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</si>
  <si>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</si>
  <si>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</si>
  <si>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</si>
  <si>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</si>
  <si>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</si>
  <si>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</si>
  <si>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</si>
  <si>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</si>
  <si>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</si>
  <si>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</si>
  <si>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</si>
  <si>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</si>
  <si>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</si>
  <si>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</si>
  <si>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</si>
  <si>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</si>
  <si>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</si>
  <si>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</si>
  <si>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</si>
  <si>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</si>
  <si>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</si>
  <si>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</si>
  <si>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</si>
  <si>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</si>
  <si>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</si>
  <si>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</si>
  <si>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</si>
  <si>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</si>
  <si>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</si>
  <si>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</si>
  <si>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</si>
  <si>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</si>
  <si>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</si>
  <si>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</si>
  <si>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</si>
  <si>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</si>
  <si>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</si>
  <si>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</si>
  <si>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</si>
  <si>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</si>
  <si>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</si>
  <si>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</si>
  <si>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</si>
  <si>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</si>
  <si>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</si>
  <si>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</si>
  <si>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</si>
  <si>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</si>
  <si>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</si>
  <si>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</si>
  <si>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</si>
  <si>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</si>
  <si>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</si>
  <si>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</si>
  <si>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</si>
  <si>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</si>
  <si>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</si>
  <si>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</si>
  <si>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</si>
  <si>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</si>
  <si>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</si>
  <si>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</si>
  <si>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</si>
  <si>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</si>
  <si>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</si>
  <si>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</si>
  <si>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</si>
  <si>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</si>
  <si>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</si>
  <si>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</si>
  <si>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</si>
  <si>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</si>
  <si>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</si>
  <si>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</si>
  <si>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</si>
  <si>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</si>
  <si>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</si>
  <si>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</si>
  <si>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</si>
  <si>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</si>
  <si>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</si>
  <si>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</si>
  <si>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</si>
  <si>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</si>
  <si>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</si>
  <si>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</si>
  <si>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</si>
  <si>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</si>
  <si>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</si>
  <si>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</si>
  <si>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</si>
  <si>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</si>
  <si>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</si>
  <si>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</si>
  <si>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</si>
  <si>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</si>
  <si>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</si>
  <si>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</si>
  <si>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</si>
  <si>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</si>
  <si>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</si>
  <si>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</si>
  <si>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</si>
  <si>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</si>
  <si>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</si>
  <si>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</si>
  <si>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</si>
  <si>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</si>
  <si>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</si>
  <si>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</si>
  <si>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</si>
  <si>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</si>
  <si>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</si>
  <si>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</si>
  <si>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</si>
  <si>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</si>
  <si>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</si>
  <si>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</si>
  <si>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</si>
  <si>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</si>
  <si>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</si>
  <si>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</si>
  <si>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</si>
  <si>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</si>
  <si>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</si>
  <si>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</si>
  <si>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</si>
  <si>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</si>
  <si>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</si>
  <si>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</si>
  <si>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</si>
  <si>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</si>
  <si>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</si>
  <si>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</si>
  <si>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</si>
  <si>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</si>
  <si>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</si>
  <si>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</si>
  <si>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</si>
  <si>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</si>
  <si>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</si>
  <si>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</si>
  <si>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</si>
  <si>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</si>
  <si>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</si>
  <si>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</si>
  <si>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</si>
  <si>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</si>
  <si>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</si>
  <si>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</si>
  <si>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</si>
  <si>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</si>
  <si>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</si>
  <si>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</si>
  <si>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</si>
  <si>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</si>
  <si>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</si>
  <si>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</si>
  <si>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</si>
  <si>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</si>
  <si>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</si>
  <si>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</si>
  <si>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</si>
  <si>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</si>
  <si>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</si>
  <si>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</si>
  <si>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</si>
  <si>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</si>
  <si>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</si>
  <si>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</si>
  <si>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</si>
  <si>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</si>
  <si>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</si>
  <si>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</si>
  <si>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</si>
  <si>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</si>
  <si>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</si>
  <si>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</si>
  <si>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</si>
  <si>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</si>
  <si>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</si>
  <si>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</si>
  <si>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</si>
  <si>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</si>
  <si>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</si>
  <si>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</si>
  <si>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</si>
  <si>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</si>
  <si>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</si>
  <si>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</si>
  <si>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</si>
  <si>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</si>
  <si>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</si>
  <si>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</si>
  <si>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</si>
  <si>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</si>
  <si>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</si>
  <si>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</si>
  <si>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</si>
  <si>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</si>
  <si>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</si>
  <si>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</si>
  <si>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</si>
  <si>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</si>
  <si>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</si>
  <si>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</si>
  <si>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</si>
  <si>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</si>
  <si>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</si>
  <si>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</si>
  <si>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</si>
  <si>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</si>
  <si>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</si>
  <si>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</si>
  <si>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</si>
  <si>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</si>
  <si>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</si>
  <si>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</si>
  <si>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</si>
  <si>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</si>
  <si>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</si>
  <si>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</si>
  <si>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</si>
  <si>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</si>
  <si>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</si>
  <si>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</si>
  <si>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</si>
  <si>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</si>
  <si>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</si>
  <si>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</si>
  <si>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</si>
  <si>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</si>
  <si>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</si>
  <si>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</si>
  <si>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</si>
  <si>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</si>
  <si>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</si>
  <si>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</si>
  <si>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</si>
  <si>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</si>
  <si>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</si>
  <si>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</si>
  <si>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</si>
  <si>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</si>
  <si>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</si>
  <si>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</si>
  <si>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</si>
  <si>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</si>
  <si>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</si>
  <si>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</si>
  <si>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</si>
  <si>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</si>
  <si>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</si>
  <si>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</si>
  <si>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</si>
  <si>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</si>
  <si>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</si>
  <si>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</si>
  <si>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</si>
  <si>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</si>
  <si>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</si>
  <si>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</si>
  <si>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</si>
  <si>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</si>
  <si>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</si>
  <si>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</si>
  <si>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</si>
  <si>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</si>
  <si>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</si>
  <si>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</si>
  <si>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</si>
  <si>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</si>
  <si>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</si>
  <si>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</si>
  <si>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</si>
  <si>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</si>
  <si>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</si>
  <si>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</si>
  <si>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</si>
  <si>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</si>
  <si>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</si>
  <si>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</si>
  <si>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</si>
  <si>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</si>
  <si>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</si>
  <si>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</si>
  <si>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</si>
  <si>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</si>
  <si>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</si>
  <si>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</si>
  <si>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</si>
  <si>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</si>
  <si>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</si>
  <si>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</si>
  <si>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</si>
  <si>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</si>
  <si>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</si>
  <si>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</si>
  <si>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</si>
  <si>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</si>
  <si>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</si>
  <si>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</si>
  <si>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</si>
  <si>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</si>
  <si>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</si>
  <si>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</si>
  <si>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</si>
  <si>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</si>
  <si>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</si>
  <si>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</si>
  <si>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</si>
  <si>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</si>
  <si>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</si>
  <si>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</si>
  <si>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</si>
  <si>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</si>
  <si>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</si>
  <si>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</si>
  <si>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</si>
  <si>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</si>
  <si>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</si>
  <si>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</si>
  <si>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</si>
  <si>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</si>
  <si>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</si>
  <si>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</si>
  <si>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</si>
  <si>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</si>
  <si>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</si>
  <si>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</si>
  <si>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</si>
  <si>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</si>
  <si>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</si>
  <si>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</si>
  <si>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</si>
  <si>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</si>
  <si>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</si>
  <si>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</si>
  <si>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</si>
  <si>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</si>
  <si>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</si>
  <si>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</si>
  <si>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</si>
  <si>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</si>
  <si>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</si>
  <si>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</si>
  <si>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</si>
  <si>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</si>
  <si>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</si>
  <si>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</si>
  <si>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</si>
  <si>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</si>
  <si>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</si>
  <si>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</si>
  <si>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</si>
  <si>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</si>
  <si>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</si>
  <si>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</si>
  <si>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</si>
  <si>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</si>
  <si>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</si>
  <si>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</si>
  <si>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</si>
  <si>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</si>
  <si>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</si>
  <si>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</si>
  <si>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</si>
  <si>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</si>
  <si>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</si>
  <si>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</si>
  <si>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</si>
  <si>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</si>
  <si>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</si>
  <si>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</si>
  <si>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</si>
  <si>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</si>
  <si>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</si>
  <si>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</si>
  <si>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</si>
  <si>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</si>
  <si>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</si>
  <si>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</si>
  <si>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</si>
  <si>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</si>
  <si>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</si>
  <si>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</si>
  <si>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</si>
  <si>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</si>
  <si>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</si>
  <si>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</si>
  <si>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</si>
  <si>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</si>
  <si>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</si>
  <si>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</si>
  <si>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</si>
  <si>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</si>
  <si>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</si>
  <si>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</si>
  <si>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</si>
  <si>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</si>
  <si>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</si>
  <si>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</si>
  <si>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</si>
  <si>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</si>
  <si>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</si>
  <si>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</si>
  <si>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</si>
  <si>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</si>
  <si>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</si>
  <si>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</si>
  <si>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</si>
  <si>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</si>
  <si>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</si>
  <si>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</si>
  <si>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</si>
  <si>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</si>
  <si>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</si>
  <si>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</si>
  <si>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</si>
  <si>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</si>
  <si>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</si>
  <si>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</si>
  <si>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</si>
  <si>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</si>
  <si>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</si>
  <si>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</si>
  <si>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</si>
  <si>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</si>
  <si>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</si>
  <si>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</si>
  <si>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</si>
  <si>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</si>
  <si>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</si>
  <si>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</si>
  <si>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</si>
  <si>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</si>
  <si>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</si>
  <si>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</si>
  <si>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</si>
  <si>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</si>
  <si>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</si>
  <si>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</si>
  <si>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</si>
  <si>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</si>
  <si>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</si>
  <si>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</si>
  <si>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</si>
  <si>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</si>
  <si>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</si>
  <si>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</si>
  <si>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</si>
  <si>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</si>
  <si>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</si>
  <si>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</si>
  <si>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</si>
  <si>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</si>
  <si>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</si>
  <si>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</si>
  <si>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</si>
  <si>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</si>
  <si>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</si>
  <si>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</si>
  <si>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</si>
  <si>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</si>
  <si>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</si>
  <si>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</si>
  <si>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</si>
  <si>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</si>
  <si>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</si>
  <si>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</si>
  <si>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</si>
  <si>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</si>
  <si>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</si>
  <si>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</si>
  <si>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</si>
  <si>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</si>
  <si>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</si>
  <si>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</si>
  <si>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</si>
  <si>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</si>
  <si>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</si>
  <si>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</si>
  <si>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</si>
  <si>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</si>
  <si>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</si>
  <si>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</si>
  <si>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</si>
  <si>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</si>
  <si>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</si>
  <si>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</si>
  <si>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</si>
  <si>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</si>
  <si>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</si>
  <si>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</si>
  <si>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</si>
  <si>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</si>
  <si>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</si>
  <si>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</si>
  <si>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</si>
  <si>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</si>
  <si>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</si>
  <si>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</si>
  <si>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</si>
  <si>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</si>
  <si>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</si>
  <si>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</si>
  <si>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</si>
  <si>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</si>
  <si>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</si>
  <si>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</si>
  <si>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</si>
  <si>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</si>
  <si>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</si>
  <si>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</si>
  <si>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</si>
  <si>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</si>
  <si>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</si>
  <si>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</si>
  <si>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</si>
  <si>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</si>
  <si>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</si>
  <si>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</si>
  <si>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</si>
  <si>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</si>
  <si>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</si>
  <si>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</si>
  <si>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</si>
  <si>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</si>
  <si>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</si>
  <si>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</si>
  <si>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</si>
  <si>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</si>
  <si>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</si>
  <si>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</si>
  <si>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</si>
  <si>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</si>
  <si>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</si>
  <si>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</si>
  <si>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</si>
  <si>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</si>
  <si>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</si>
  <si>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</si>
  <si>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</si>
  <si>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</si>
  <si>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</si>
  <si>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</si>
  <si>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</si>
  <si>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</si>
  <si>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</si>
  <si>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</si>
  <si>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</si>
  <si>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</si>
  <si>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</si>
  <si>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</si>
  <si>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</si>
  <si>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</si>
  <si>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</si>
  <si>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</si>
  <si>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</si>
  <si>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</si>
  <si>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</si>
  <si>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</si>
  <si>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</si>
  <si>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</si>
  <si>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</si>
  <si>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</si>
  <si>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</si>
  <si>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</si>
  <si>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</si>
  <si>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</si>
  <si>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</si>
  <si>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</si>
  <si>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</si>
  <si>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</si>
  <si>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</si>
  <si>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</si>
  <si>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</si>
  <si>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</si>
  <si>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</si>
  <si>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</si>
  <si>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</si>
  <si>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</si>
  <si>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</si>
  <si>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</si>
  <si>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</si>
  <si>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</si>
  <si>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</si>
  <si>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</si>
  <si>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</si>
  <si>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</si>
  <si>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</si>
  <si>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</si>
  <si>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</si>
  <si>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</si>
  <si>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</si>
  <si>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</si>
  <si>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</si>
  <si>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</si>
  <si>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</si>
  <si>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</si>
  <si>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</si>
  <si>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</si>
  <si>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</si>
  <si>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</si>
  <si>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</si>
  <si>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</si>
  <si>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</si>
  <si>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</si>
  <si>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</si>
  <si>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</si>
  <si>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</si>
  <si>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</si>
  <si>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</si>
  <si>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</si>
  <si>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</si>
  <si>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</si>
  <si>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</si>
  <si>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</si>
  <si>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</si>
  <si>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</si>
  <si>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</si>
  <si>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</si>
  <si>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</si>
  <si>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</si>
  <si>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</si>
  <si>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</si>
  <si>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</si>
  <si>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</si>
  <si>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</si>
  <si>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</si>
  <si>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</si>
  <si>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</si>
  <si>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</si>
  <si>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</si>
  <si>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</si>
  <si>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</si>
  <si>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</si>
  <si>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</si>
  <si>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</si>
  <si>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</si>
  <si>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</si>
  <si>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</si>
  <si>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</si>
  <si>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</si>
  <si>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</si>
  <si>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</si>
  <si>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</si>
  <si>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</si>
  <si>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</si>
  <si>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</si>
  <si>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</si>
  <si>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</si>
  <si>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</si>
  <si>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</si>
  <si>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</si>
  <si>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</si>
  <si>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</si>
  <si>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</si>
  <si>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</si>
  <si>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</si>
  <si>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</si>
  <si>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</si>
  <si>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</si>
  <si>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</si>
  <si>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</si>
  <si>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</si>
  <si>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</si>
  <si>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</si>
  <si>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</si>
  <si>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</si>
  <si>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</si>
  <si>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</si>
  <si>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</si>
  <si>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</si>
  <si>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</si>
  <si>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</si>
  <si>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</si>
  <si>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</si>
  <si>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</si>
  <si>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</si>
  <si>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</si>
  <si>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</si>
  <si>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</si>
  <si>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</si>
  <si>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</si>
  <si>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</si>
  <si>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</si>
  <si>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</si>
  <si>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</si>
  <si>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</si>
  <si>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</si>
  <si>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</si>
  <si>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</si>
  <si>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</si>
  <si>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</si>
  <si>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</si>
  <si>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</si>
  <si>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</si>
  <si>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</si>
  <si>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</si>
  <si>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</si>
  <si>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</si>
  <si>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</si>
  <si>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</si>
  <si>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</si>
  <si>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</si>
  <si>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</si>
  <si>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</si>
  <si>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</si>
  <si>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</si>
  <si>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</si>
  <si>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</si>
  <si>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</si>
  <si>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</si>
  <si>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</si>
  <si>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</si>
  <si>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</si>
  <si>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</si>
  <si>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</si>
  <si>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</si>
  <si>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</si>
  <si>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</si>
  <si>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</si>
  <si>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</si>
  <si>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</si>
  <si>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</si>
  <si>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</si>
  <si>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</si>
  <si>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</si>
  <si>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</si>
  <si>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</si>
  <si>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</si>
  <si>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</si>
  <si>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</si>
  <si>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</si>
  <si>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</si>
  <si>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</si>
  <si>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</si>
  <si>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</si>
  <si>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</si>
  <si>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</si>
  <si>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</si>
  <si>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</si>
  <si>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</si>
  <si>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</si>
  <si>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</si>
  <si>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</si>
  <si>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</si>
  <si>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</si>
  <si>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</si>
  <si>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</si>
  <si>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</si>
  <si>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</si>
  <si>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</si>
  <si>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</si>
  <si>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</si>
  <si>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</si>
  <si>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</si>
  <si>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</si>
  <si>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</si>
  <si>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</si>
  <si>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</si>
  <si>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</si>
  <si>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</si>
  <si>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</si>
  <si>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</si>
  <si>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</si>
  <si>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</si>
  <si>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</si>
  <si>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</si>
  <si>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</si>
  <si>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</si>
  <si>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</si>
  <si>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</si>
  <si>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</si>
  <si>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</si>
  <si>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</si>
  <si>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</si>
  <si>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</si>
  <si>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</si>
  <si>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</si>
  <si>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</si>
  <si>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</si>
  <si>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</si>
  <si>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</si>
  <si>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</si>
  <si>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</si>
  <si>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</si>
  <si>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</si>
  <si>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</si>
  <si>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</si>
  <si>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</si>
  <si>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</si>
  <si>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</si>
  <si>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</si>
  <si>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</si>
  <si>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</si>
  <si>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</si>
  <si>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</si>
  <si>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</si>
  <si>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</si>
  <si>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</si>
  <si>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</si>
  <si>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</si>
  <si>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</si>
  <si>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</si>
  <si>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</si>
  <si>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</si>
  <si>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</si>
  <si>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</si>
  <si>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</si>
  <si>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</si>
  <si>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</si>
  <si>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</si>
  <si>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</si>
  <si>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</si>
  <si>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</si>
  <si>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</si>
  <si>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</si>
  <si>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</si>
  <si>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</si>
  <si>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</si>
  <si>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</si>
  <si>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</si>
  <si>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</si>
  <si>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</si>
  <si>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</si>
  <si>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</si>
  <si>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</si>
  <si>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</si>
  <si>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</si>
  <si>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</si>
  <si>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</si>
  <si>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</si>
  <si>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</si>
  <si>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</si>
  <si>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</si>
  <si>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</si>
  <si>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</si>
  <si>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</si>
  <si>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</si>
  <si>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</si>
  <si>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</si>
  <si>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</si>
  <si>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</si>
  <si>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</si>
  <si>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</si>
  <si>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</si>
  <si>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</si>
  <si>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</si>
  <si>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</si>
  <si>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</si>
  <si>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</si>
  <si>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</si>
  <si>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</si>
  <si>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</si>
  <si>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</si>
  <si>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</si>
  <si>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</si>
  <si>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</si>
  <si>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</si>
  <si>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</si>
  <si>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</si>
  <si>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</si>
  <si>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</si>
  <si>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</si>
  <si>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</si>
  <si>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</si>
  <si>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</si>
  <si>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</si>
  <si>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</si>
  <si>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</si>
  <si>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</si>
  <si>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</si>
  <si>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</si>
  <si>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</si>
  <si>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</si>
  <si>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</si>
  <si>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</si>
  <si>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</si>
  <si>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</si>
  <si>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</si>
  <si>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</si>
  <si>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</si>
  <si>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</si>
  <si>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</si>
  <si>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</si>
  <si>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</si>
  <si>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</si>
  <si>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</si>
  <si>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</si>
  <si>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</si>
  <si>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</si>
  <si>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</si>
  <si>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</si>
  <si>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</si>
  <si>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</si>
  <si>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</si>
  <si>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</si>
  <si>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</si>
  <si>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</si>
  <si>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</si>
  <si>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</si>
  <si>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</si>
  <si>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</si>
  <si>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</si>
  <si>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</si>
  <si>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</si>
  <si>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</si>
  <si>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</si>
  <si>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</si>
  <si>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</si>
  <si>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</si>
  <si>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</si>
  <si>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</si>
  <si>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</si>
  <si>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</si>
  <si>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</si>
  <si>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</si>
  <si>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</si>
  <si>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</si>
  <si>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</si>
  <si>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</si>
  <si>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</si>
  <si>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</si>
  <si>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</si>
  <si>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</si>
  <si>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</si>
  <si>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</si>
  <si>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</si>
  <si>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</si>
  <si>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</si>
  <si>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</si>
  <si>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</si>
  <si>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</si>
  <si>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</si>
  <si>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</si>
  <si>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</si>
  <si>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</si>
  <si>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</si>
  <si>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</si>
  <si>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</si>
  <si>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</si>
  <si>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</si>
  <si>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</si>
  <si>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</si>
  <si>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</si>
  <si>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</si>
  <si>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</si>
  <si>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</si>
  <si>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</si>
  <si>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</si>
  <si>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</si>
  <si>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</si>
  <si>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</si>
  <si>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</si>
  <si>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</si>
  <si>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</si>
  <si>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</si>
  <si>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</si>
  <si>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</si>
  <si>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</si>
  <si>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</si>
  <si>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</si>
  <si>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</si>
  <si>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</si>
  <si>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</si>
  <si>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</si>
  <si>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</si>
  <si>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</si>
  <si>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</si>
  <si>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</si>
  <si>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</si>
  <si>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</si>
  <si>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</si>
  <si>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</si>
  <si>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</si>
  <si>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</si>
  <si>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</si>
  <si>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</si>
  <si>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</si>
  <si>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</si>
  <si>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</si>
  <si>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</si>
  <si>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</si>
  <si>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</si>
  <si>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</si>
  <si>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</si>
  <si>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</si>
  <si>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</si>
  <si>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</si>
  <si>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</si>
  <si>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</si>
  <si>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</si>
  <si>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</si>
  <si>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</si>
  <si>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</si>
  <si>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</si>
  <si>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</si>
  <si>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</si>
  <si>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</si>
  <si>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</si>
  <si>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</si>
  <si>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</si>
  <si>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</si>
  <si>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</si>
  <si>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</si>
  <si>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</si>
  <si>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</si>
  <si>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</si>
  <si>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</si>
  <si>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</si>
  <si>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</si>
  <si>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</si>
  <si>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</si>
  <si>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</si>
  <si>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</si>
  <si>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</si>
  <si>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</si>
  <si>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</si>
  <si>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</si>
  <si>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</si>
  <si>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</si>
  <si>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</si>
  <si>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</si>
  <si>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</si>
  <si>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</si>
  <si>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</si>
  <si>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</si>
  <si>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</si>
  <si>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</si>
  <si>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</si>
  <si>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</si>
  <si>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</si>
  <si>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</si>
  <si>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</si>
  <si>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</si>
  <si>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</si>
  <si>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</si>
  <si>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</si>
  <si>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</si>
  <si>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</si>
  <si>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</si>
  <si>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</si>
  <si>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</si>
  <si>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</si>
  <si>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</si>
  <si>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</si>
  <si>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</si>
  <si>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</si>
  <si>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</si>
  <si>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</si>
  <si>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</si>
  <si>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</si>
  <si>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</si>
  <si>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</si>
  <si>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</si>
  <si>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</si>
  <si>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</si>
  <si>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</si>
  <si>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</si>
  <si>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</si>
  <si>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</si>
  <si>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</si>
  <si>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</si>
  <si>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</si>
  <si>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</si>
  <si>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</si>
  <si>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</si>
  <si>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</si>
  <si>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</si>
  <si>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</si>
  <si>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</si>
  <si>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</si>
  <si>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</si>
  <si>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</si>
  <si>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</si>
  <si>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</si>
  <si>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</si>
  <si>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</si>
  <si>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</si>
  <si>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</si>
  <si>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</si>
  <si>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</si>
  <si>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</si>
  <si>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</si>
  <si>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</si>
  <si>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</si>
  <si>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</si>
  <si>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</si>
  <si>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</si>
  <si>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</si>
  <si>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</si>
  <si>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</si>
  <si>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</si>
  <si>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</si>
  <si>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</si>
  <si>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</si>
  <si>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</si>
  <si>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</si>
  <si>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</si>
  <si>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</si>
  <si>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</si>
  <si>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</si>
  <si>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</si>
  <si>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</si>
  <si>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</si>
  <si>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</si>
  <si>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</si>
  <si>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</si>
  <si>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</si>
  <si>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</si>
  <si>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</si>
  <si>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</si>
  <si>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</si>
  <si>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</si>
  <si>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</si>
  <si>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</si>
  <si>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</si>
  <si>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</si>
  <si>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</si>
  <si>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</si>
  <si>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</si>
  <si>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</si>
  <si>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</si>
  <si>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</si>
  <si>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</si>
  <si>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</si>
  <si>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</si>
  <si>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</si>
  <si>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</si>
  <si>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</si>
  <si>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</si>
  <si>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</si>
  <si>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</si>
  <si>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</si>
  <si>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</si>
  <si>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</si>
  <si>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</si>
  <si>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</si>
  <si>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</si>
  <si>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</si>
  <si>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</si>
  <si>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</si>
  <si>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</si>
  <si>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</si>
  <si>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</si>
  <si>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</si>
  <si>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</si>
  <si>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</si>
  <si>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</si>
  <si>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</si>
  <si>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</si>
  <si>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</si>
  <si>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</si>
  <si>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</si>
  <si>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</si>
  <si>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</si>
  <si>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</si>
  <si>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</si>
  <si>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</si>
  <si>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</si>
  <si>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</si>
  <si>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</si>
  <si>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</si>
  <si>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</si>
  <si>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</si>
  <si>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</si>
  <si>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</si>
  <si>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</si>
  <si>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</si>
  <si>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</si>
  <si>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</si>
  <si>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</si>
  <si>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</si>
  <si>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</si>
  <si>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</si>
  <si>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</si>
  <si>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</si>
  <si>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</si>
  <si>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</si>
  <si>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</si>
  <si>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</si>
  <si>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</si>
  <si>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</si>
  <si>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</si>
  <si>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</si>
  <si>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</si>
  <si>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</si>
  <si>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</si>
  <si>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</si>
  <si>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</si>
  <si>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</si>
  <si>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</si>
  <si>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</si>
  <si>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</si>
  <si>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</si>
  <si>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</si>
  <si>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</si>
  <si>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</si>
  <si>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</si>
  <si>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</si>
  <si>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</si>
  <si>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</si>
  <si>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</si>
  <si>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</si>
  <si>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</si>
  <si>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</si>
  <si>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</si>
  <si>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</si>
  <si>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</si>
  <si>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</si>
  <si>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</si>
  <si>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</si>
  <si>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</si>
  <si>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</si>
  <si>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</si>
  <si>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</si>
  <si>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</si>
  <si>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</si>
  <si>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</si>
  <si>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</si>
  <si>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</si>
  <si>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</si>
  <si>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</si>
  <si>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</si>
  <si>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</si>
  <si>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</si>
  <si>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</si>
  <si>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</si>
  <si>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</si>
  <si>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</si>
  <si>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</si>
  <si>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</si>
  <si>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</si>
  <si>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</si>
  <si>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</si>
  <si>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</si>
  <si>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</si>
  <si>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</si>
  <si>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</si>
  <si>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</si>
  <si>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</si>
  <si>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</si>
  <si>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</si>
  <si>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</si>
  <si>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</si>
  <si>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</si>
  <si>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</si>
  <si>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</si>
  <si>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</si>
  <si>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</si>
  <si>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</si>
  <si>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</si>
  <si>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</si>
  <si>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</si>
  <si>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</si>
  <si>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</si>
  <si>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</si>
  <si>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</si>
  <si>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</si>
  <si>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</si>
  <si>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</si>
  <si>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</si>
  <si>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</si>
  <si>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</si>
  <si>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</si>
  <si>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</si>
  <si>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</si>
  <si>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</si>
  <si>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</si>
  <si>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</si>
  <si>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</si>
  <si>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</si>
  <si>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</si>
  <si>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</si>
  <si>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</si>
  <si>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</si>
  <si>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</si>
  <si>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</si>
  <si>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</si>
  <si>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</si>
  <si>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</si>
  <si>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</si>
  <si>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</si>
  <si>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</si>
  <si>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</si>
  <si>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</si>
  <si>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</si>
  <si>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</si>
  <si>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</si>
  <si>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</si>
  <si>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</si>
  <si>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</si>
  <si>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</si>
  <si>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</si>
  <si>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</si>
  <si>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</si>
  <si>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</si>
  <si>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</si>
  <si>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</si>
  <si>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</si>
  <si>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</si>
  <si>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</si>
  <si>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</si>
  <si>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</si>
  <si>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</si>
  <si>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</si>
  <si>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</si>
  <si>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</si>
  <si>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</si>
  <si>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</si>
  <si>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</si>
  <si>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</si>
  <si>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</si>
  <si>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</si>
  <si>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</si>
  <si>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</si>
  <si>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</si>
  <si>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</si>
  <si>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</si>
  <si>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</si>
  <si>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</si>
  <si>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</si>
  <si>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</si>
  <si>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</si>
  <si>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</si>
  <si>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</si>
  <si>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</si>
  <si>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</si>
  <si>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</si>
  <si>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</si>
  <si>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</si>
  <si>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</si>
  <si>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</si>
  <si>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</si>
  <si>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</si>
  <si>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</si>
  <si>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</si>
  <si>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</si>
  <si>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</si>
  <si>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</si>
  <si>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</si>
  <si>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</si>
  <si>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</si>
  <si>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</si>
  <si>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</si>
  <si>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</si>
  <si>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</si>
  <si>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</si>
  <si>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</si>
  <si>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</si>
  <si>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</si>
  <si>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</si>
  <si>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</si>
  <si>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</si>
  <si>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</si>
  <si>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</si>
  <si>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</si>
  <si>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</si>
  <si>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</si>
  <si>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</si>
  <si>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</si>
  <si>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</si>
  <si>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</si>
  <si>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</si>
  <si>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</si>
  <si>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</si>
  <si>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</si>
  <si>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</si>
  <si>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</si>
  <si>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</si>
  <si>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</si>
  <si>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</si>
  <si>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</si>
  <si>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</si>
  <si>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</si>
  <si>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</si>
  <si>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</si>
  <si>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</si>
  <si>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</si>
  <si>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</si>
  <si>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</si>
  <si>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</si>
  <si>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</si>
  <si>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</si>
  <si>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</si>
  <si>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</si>
  <si>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</si>
  <si>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</si>
  <si>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</si>
  <si>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</si>
  <si>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</si>
  <si>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</si>
  <si>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</si>
  <si>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</si>
  <si>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</si>
  <si>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</si>
  <si>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</si>
  <si>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</si>
  <si>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</si>
  <si>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</si>
  <si>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</si>
  <si>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</si>
  <si>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</si>
  <si>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</si>
  <si>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</si>
  <si>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</si>
  <si>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</si>
  <si>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</si>
  <si>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</si>
  <si>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</si>
  <si>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</si>
  <si>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</si>
  <si>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</si>
  <si>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</si>
  <si>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</si>
  <si>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</si>
  <si>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</si>
  <si>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</si>
  <si>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</si>
  <si>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</si>
  <si>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</si>
  <si>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</si>
  <si>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</si>
  <si>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</si>
  <si>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</si>
  <si>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</si>
  <si>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</si>
  <si>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</si>
  <si>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</si>
  <si>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</si>
  <si>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</si>
  <si>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</si>
  <si>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</si>
  <si>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</si>
  <si>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</si>
  <si>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</si>
  <si>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</si>
  <si>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</si>
  <si>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</si>
  <si>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</si>
  <si>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</si>
  <si>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</si>
  <si>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</si>
  <si>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</si>
  <si>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</si>
  <si>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</si>
  <si>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</si>
  <si>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</si>
  <si>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</si>
  <si>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</si>
  <si>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</si>
  <si>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</si>
  <si>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</si>
  <si>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</si>
  <si>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</si>
  <si>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</si>
  <si>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</si>
  <si>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</si>
  <si>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</si>
  <si>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</si>
  <si>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</si>
  <si>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</si>
  <si>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</si>
  <si>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</si>
  <si>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</si>
  <si>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</si>
  <si>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</si>
  <si>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</si>
  <si>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</si>
  <si>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</si>
  <si>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</si>
  <si>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</si>
  <si>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</si>
  <si>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</si>
  <si>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</si>
  <si>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</si>
  <si>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</si>
  <si>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</si>
  <si>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</si>
  <si>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</si>
  <si>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</si>
  <si>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</si>
  <si>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</si>
  <si>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</si>
  <si>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</si>
  <si>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</si>
  <si>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</si>
  <si>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</si>
  <si>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</si>
  <si>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</si>
  <si>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</si>
  <si>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</si>
  <si>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</si>
  <si>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</si>
  <si>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</si>
  <si>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</si>
  <si>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</si>
  <si>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</si>
  <si>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</si>
  <si>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</si>
  <si>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</si>
  <si>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</si>
  <si>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</si>
  <si>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</si>
  <si>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</si>
  <si>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</si>
  <si>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</si>
  <si>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</si>
  <si>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</si>
  <si>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</si>
  <si>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</si>
  <si>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</si>
  <si>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</si>
  <si>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</si>
  <si>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</si>
  <si>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</si>
  <si>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</si>
  <si>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</si>
  <si>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</si>
  <si>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</si>
  <si>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</si>
  <si>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</si>
  <si>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</si>
  <si>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</si>
  <si>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</si>
  <si>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</si>
  <si>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</si>
  <si>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</si>
  <si>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</si>
  <si>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</si>
  <si>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</si>
  <si>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</si>
  <si>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</si>
  <si>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</si>
  <si>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</si>
  <si>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</si>
  <si>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</si>
  <si>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</si>
  <si>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</si>
  <si>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</si>
  <si>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</si>
  <si>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</si>
  <si>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</si>
  <si>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</si>
  <si>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</si>
  <si>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</si>
  <si>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</si>
  <si>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</si>
  <si>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</si>
  <si>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</si>
  <si>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</si>
  <si>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</si>
  <si>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</si>
  <si>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</si>
  <si>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</si>
  <si>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</si>
  <si>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</si>
  <si>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</si>
  <si>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</si>
  <si>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</si>
  <si>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</si>
  <si>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</si>
  <si>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</si>
  <si>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</si>
  <si>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</si>
  <si>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</si>
  <si>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</si>
  <si>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</si>
  <si>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</si>
  <si>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</si>
  <si>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</si>
  <si>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</si>
  <si>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</si>
  <si>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</si>
  <si>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</si>
  <si>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</si>
  <si>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</si>
  <si>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</si>
  <si>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</si>
  <si>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</si>
  <si>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</si>
  <si>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</si>
  <si>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</si>
  <si>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</si>
  <si>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</si>
  <si>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</si>
  <si>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</si>
  <si>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</si>
  <si>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</si>
  <si>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</si>
  <si>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</si>
  <si>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</si>
  <si>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</si>
  <si>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</si>
  <si>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</si>
  <si>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</si>
  <si>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</si>
  <si>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</si>
  <si>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</si>
  <si>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</si>
  <si>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</si>
  <si>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</si>
  <si>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</si>
  <si>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</si>
  <si>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</si>
  <si>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</si>
  <si>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</si>
  <si>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</si>
  <si>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</si>
  <si>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</si>
  <si>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</si>
  <si>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</si>
  <si>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</si>
  <si>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</si>
  <si>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</si>
  <si>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</si>
  <si>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</si>
  <si>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</si>
  <si>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</si>
  <si>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</si>
  <si>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</si>
  <si>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</si>
  <si>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</si>
  <si>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</si>
  <si>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</si>
  <si>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</si>
  <si>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</si>
  <si>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</si>
  <si>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</si>
  <si>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</si>
  <si>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</si>
  <si>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</si>
  <si>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</si>
  <si>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</si>
  <si>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</si>
  <si>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</si>
  <si>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</si>
  <si>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</si>
  <si>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</si>
  <si>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</si>
  <si>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</si>
  <si>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</si>
  <si>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</si>
  <si>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</si>
  <si>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</si>
  <si>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</si>
  <si>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</si>
  <si>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</si>
  <si>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</si>
  <si>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</si>
  <si>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</si>
  <si>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</si>
  <si>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</si>
  <si>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</si>
  <si>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</si>
  <si>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</si>
  <si>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</si>
  <si>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</si>
  <si>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</si>
  <si>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</si>
  <si>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</si>
  <si>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</si>
  <si>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</si>
  <si>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</si>
  <si>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</si>
  <si>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</si>
  <si>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</si>
  <si>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</si>
  <si>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</si>
  <si>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</si>
  <si>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</si>
  <si>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</si>
  <si>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</si>
  <si>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</si>
  <si>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</si>
  <si>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</si>
  <si>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</si>
  <si>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</si>
  <si>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</si>
  <si>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</si>
  <si>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</si>
  <si>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</si>
  <si>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</si>
  <si>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</si>
  <si>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</si>
  <si>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</si>
  <si>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</si>
  <si>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</si>
  <si>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</si>
  <si>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</si>
  <si>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</si>
  <si>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</si>
  <si>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</si>
  <si>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</si>
  <si>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</si>
  <si>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</si>
  <si>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</si>
  <si>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</si>
  <si>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</si>
  <si>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</si>
  <si>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</si>
  <si>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</si>
  <si>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</si>
  <si>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</si>
  <si>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</si>
  <si>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</si>
  <si>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</si>
  <si>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</si>
  <si>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</si>
  <si>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</si>
  <si>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</si>
  <si>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</si>
  <si>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</si>
  <si>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</si>
  <si>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</si>
  <si>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</si>
  <si>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</si>
  <si>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</si>
  <si>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</si>
  <si>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</si>
  <si>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</si>
  <si>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</si>
  <si>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</si>
  <si>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</si>
  <si>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</si>
  <si>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</si>
  <si>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</si>
  <si>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</si>
  <si>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</si>
  <si>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</si>
  <si>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</si>
  <si>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</si>
  <si>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</si>
  <si>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</si>
  <si>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</si>
  <si>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</si>
  <si>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</si>
  <si>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</si>
  <si>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</si>
  <si>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</si>
  <si>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</si>
  <si>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</si>
  <si>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</si>
  <si>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</si>
  <si>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</si>
  <si>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</si>
  <si>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</si>
  <si>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</si>
  <si>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</si>
  <si>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</si>
  <si>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</si>
  <si>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</si>
  <si>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</si>
  <si>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</si>
  <si>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</si>
  <si>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</si>
  <si>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</si>
  <si>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</si>
  <si>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</si>
  <si>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</si>
  <si>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</si>
  <si>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</si>
  <si>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</si>
  <si>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</si>
  <si>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</si>
  <si>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</si>
  <si>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</si>
  <si>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</si>
  <si>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</si>
  <si>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</si>
  <si>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</si>
  <si>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</si>
  <si>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</si>
  <si>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</si>
  <si>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</si>
  <si>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</si>
  <si>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</si>
  <si>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</si>
  <si>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</si>
  <si>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</si>
  <si>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</si>
  <si>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</si>
  <si>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</si>
  <si>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</si>
  <si>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</si>
  <si>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</si>
  <si>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</si>
  <si>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</si>
  <si>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</si>
  <si>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</si>
  <si>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</si>
  <si>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</si>
  <si>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</si>
  <si>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</si>
  <si>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</si>
  <si>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</si>
  <si>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</si>
  <si>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</si>
  <si>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</si>
  <si>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</si>
  <si>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</si>
  <si>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</si>
  <si>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</si>
  <si>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</si>
  <si>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</si>
  <si>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</si>
  <si>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</si>
  <si>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</si>
  <si>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</si>
  <si>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</si>
  <si>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</si>
  <si>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</si>
  <si>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</si>
  <si>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</si>
  <si>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</si>
  <si>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</si>
  <si>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</si>
  <si>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</si>
  <si>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</si>
  <si>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</si>
  <si>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</si>
  <si>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</si>
  <si>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</si>
  <si>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</si>
  <si>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</si>
  <si>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</si>
  <si>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</si>
  <si>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</si>
  <si>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</si>
  <si>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</si>
  <si>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</si>
  <si>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</si>
  <si>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</si>
  <si>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</si>
  <si>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</si>
  <si>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</si>
  <si>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</si>
  <si>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</si>
  <si>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</si>
  <si>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</si>
  <si>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</si>
  <si>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</si>
  <si>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</si>
  <si>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</si>
  <si>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</si>
  <si>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</si>
  <si>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</si>
  <si>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</si>
  <si>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</si>
  <si>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</si>
  <si>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</si>
  <si>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</si>
  <si>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</si>
  <si>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</si>
  <si>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</si>
  <si>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</si>
  <si>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</si>
  <si>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</si>
  <si>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</si>
  <si>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</si>
  <si>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</si>
  <si>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</si>
  <si>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</si>
  <si>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</si>
  <si>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</si>
  <si>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</si>
  <si>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</si>
  <si>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</si>
  <si>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</si>
  <si>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</si>
  <si>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</si>
  <si>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</si>
  <si>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</si>
  <si>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</si>
  <si>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</si>
  <si>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</si>
  <si>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</si>
  <si>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</si>
  <si>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</si>
  <si>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</si>
  <si>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</si>
  <si>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</si>
  <si>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</si>
  <si>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</si>
  <si>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</si>
  <si>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</si>
  <si>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</si>
  <si>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</si>
  <si>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</si>
  <si>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</si>
  <si>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</si>
  <si>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</si>
  <si>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</si>
  <si>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</si>
  <si>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</si>
  <si>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</si>
  <si>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</si>
  <si>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</si>
  <si>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</si>
  <si>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</si>
  <si>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</si>
  <si>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</si>
  <si>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</si>
  <si>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</si>
  <si>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</si>
  <si>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</si>
  <si>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</si>
  <si>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</si>
  <si>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</si>
  <si>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</si>
  <si>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</si>
  <si>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</si>
  <si>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</si>
  <si>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</si>
  <si>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</si>
  <si>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</si>
  <si>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</si>
  <si>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</si>
  <si>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</si>
  <si>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</si>
  <si>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</si>
  <si>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</si>
  <si>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</si>
  <si>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</si>
  <si>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</si>
  <si>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</si>
  <si>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</si>
  <si>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</si>
  <si>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</si>
  <si>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</si>
  <si>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</si>
  <si>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</si>
  <si>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</si>
  <si>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</si>
  <si>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</si>
  <si>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</si>
  <si>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</si>
  <si>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</si>
  <si>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</si>
  <si>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</si>
  <si>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</si>
  <si>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</si>
  <si>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</si>
  <si>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</si>
  <si>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</si>
  <si>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</si>
  <si>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</si>
  <si>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</si>
  <si>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</si>
  <si>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</si>
  <si>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</si>
  <si>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</si>
  <si>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</si>
  <si>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</si>
  <si>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</si>
  <si>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</si>
  <si>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</si>
  <si>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</si>
  <si>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</si>
  <si>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</si>
  <si>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</si>
  <si>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</si>
  <si>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</si>
  <si>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</si>
  <si>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</si>
  <si>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</si>
  <si>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</si>
  <si>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</si>
  <si>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</si>
  <si>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</si>
  <si>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</si>
  <si>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</si>
  <si>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</si>
  <si>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</si>
  <si>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</si>
  <si>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</si>
  <si>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</si>
  <si>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</si>
  <si>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</si>
  <si>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</si>
  <si>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</si>
  <si>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</si>
  <si>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</si>
  <si>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</si>
  <si>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</si>
  <si>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</si>
  <si>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</si>
  <si>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</si>
  <si>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</si>
  <si>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</si>
  <si>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</si>
  <si>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</si>
  <si>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</si>
  <si>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</si>
  <si>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</si>
  <si>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</si>
  <si>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</si>
  <si>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</si>
  <si>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</si>
  <si>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</si>
  <si>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</si>
  <si>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</si>
  <si>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</si>
  <si>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</si>
  <si>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</si>
  <si>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</si>
  <si>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</si>
  <si>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</si>
  <si>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</si>
  <si>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</si>
  <si>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</si>
  <si>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</si>
  <si>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</si>
  <si>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</si>
  <si>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</si>
  <si>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</si>
  <si>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</si>
  <si>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</si>
  <si>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</si>
  <si>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</si>
  <si>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</si>
  <si>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</si>
  <si>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</si>
  <si>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</si>
  <si>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</si>
  <si>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</si>
  <si>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</si>
  <si>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</si>
  <si>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</si>
  <si>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</si>
  <si>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</si>
  <si>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</si>
  <si>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</si>
  <si>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</si>
  <si>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</si>
  <si>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</si>
  <si>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</si>
  <si>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</si>
  <si>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</si>
  <si>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</si>
  <si>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</si>
  <si>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</si>
  <si>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</si>
  <si>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</si>
  <si>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</si>
  <si>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</si>
  <si>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</si>
  <si>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</si>
  <si>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</si>
  <si>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</si>
  <si>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</si>
  <si>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</si>
  <si>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</si>
  <si>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</si>
  <si>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</si>
  <si>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</si>
  <si>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</si>
  <si>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</si>
  <si>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</si>
  <si>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</si>
  <si>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</si>
  <si>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</si>
  <si>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</si>
  <si>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</si>
  <si>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</si>
  <si>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</si>
  <si>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</si>
  <si>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</si>
  <si>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</si>
  <si>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</si>
  <si>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</si>
  <si>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</si>
  <si>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</si>
  <si>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</si>
  <si>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</si>
  <si>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</si>
  <si>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</si>
  <si>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</si>
  <si>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</si>
  <si>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</si>
  <si>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</si>
  <si>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</si>
  <si>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</si>
  <si>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</si>
  <si>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</si>
  <si>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</si>
  <si>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</si>
  <si>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</si>
  <si>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</si>
  <si>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</si>
  <si>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</si>
  <si>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</si>
  <si>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</si>
  <si>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</si>
  <si>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</si>
  <si>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</si>
  <si>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</si>
  <si>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</si>
  <si>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</si>
  <si>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</si>
  <si>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</si>
  <si>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</si>
  <si>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</si>
  <si>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</si>
  <si>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</si>
  <si>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</si>
  <si>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</si>
  <si>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</si>
  <si>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</si>
  <si>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</si>
  <si>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</si>
  <si>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</si>
  <si>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</si>
  <si>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</si>
  <si>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</si>
  <si>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</si>
  <si>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</si>
  <si>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</si>
  <si>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</si>
  <si>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</si>
  <si>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</si>
  <si>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</si>
  <si>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</si>
  <si>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</si>
  <si>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</si>
  <si>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</si>
  <si>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</si>
  <si>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</si>
  <si>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</si>
  <si>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</si>
  <si>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</si>
  <si>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</si>
  <si>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</si>
  <si>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</si>
  <si>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</si>
  <si>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</si>
  <si>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</si>
  <si>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</si>
  <si>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</si>
  <si>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</si>
  <si>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</si>
  <si>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</si>
  <si>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</si>
  <si>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</si>
  <si>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</si>
  <si>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</si>
  <si>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</si>
  <si>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</si>
  <si>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</si>
  <si>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</si>
  <si>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</si>
  <si>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</si>
  <si>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</si>
  <si>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</si>
  <si>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</si>
  <si>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</si>
  <si>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</si>
  <si>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</si>
  <si>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</si>
  <si>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</si>
  <si>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</si>
  <si>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</si>
  <si>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</si>
  <si>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</si>
  <si>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</si>
  <si>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</si>
  <si>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</si>
  <si>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</si>
  <si>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</si>
  <si>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</si>
  <si>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</si>
  <si>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</si>
  <si>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</si>
  <si>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</si>
  <si>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</si>
  <si>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</si>
  <si>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</si>
  <si>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</si>
  <si>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</si>
  <si>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</si>
  <si>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</si>
  <si>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</si>
  <si>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</si>
  <si>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</si>
  <si>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</si>
  <si>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</si>
  <si>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</si>
  <si>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</si>
  <si>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</si>
  <si>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</si>
  <si>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</si>
  <si>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</si>
  <si>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</si>
  <si>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</si>
  <si>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</si>
  <si>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</si>
  <si>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</si>
  <si>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</si>
  <si>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</si>
  <si>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</si>
  <si>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</si>
  <si>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</si>
  <si>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</si>
  <si>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</si>
  <si>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</si>
  <si>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</si>
  <si>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</si>
  <si>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</si>
  <si>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</si>
  <si>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</si>
  <si>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</si>
  <si>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</si>
  <si>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</si>
  <si>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</si>
  <si>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</si>
  <si>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</si>
  <si>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</si>
  <si>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</si>
  <si>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</si>
  <si>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</si>
  <si>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</si>
  <si>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</si>
  <si>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</si>
  <si>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</si>
  <si>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</si>
  <si>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</si>
  <si>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</si>
  <si>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</si>
  <si>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</si>
  <si>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</si>
  <si>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</si>
  <si>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</si>
  <si>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</si>
  <si>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</si>
  <si>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</si>
  <si>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</si>
  <si>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</si>
  <si>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</si>
  <si>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</si>
  <si>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</si>
  <si>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</si>
  <si>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</si>
  <si>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</si>
  <si>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</si>
  <si>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</si>
  <si>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</si>
  <si>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</si>
  <si>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</si>
  <si>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</si>
  <si>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</si>
  <si>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</si>
  <si>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</si>
  <si>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</si>
  <si>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</si>
  <si>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</si>
  <si>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</si>
  <si>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</si>
  <si>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</si>
  <si>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</si>
  <si>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</si>
  <si>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</si>
  <si>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</si>
  <si>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</si>
  <si>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</si>
  <si>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</si>
  <si>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</si>
  <si>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</si>
  <si>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</si>
  <si>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</si>
  <si>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</si>
  <si>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</si>
  <si>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</si>
  <si>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</si>
  <si>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</si>
  <si>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</si>
  <si>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</si>
  <si>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</si>
  <si>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</si>
  <si>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</si>
  <si>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</si>
  <si>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</si>
  <si>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</si>
  <si>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</si>
  <si>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</si>
  <si>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</si>
  <si>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</si>
  <si>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</si>
  <si>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</si>
  <si>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</si>
  <si>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</si>
  <si>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</si>
  <si>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</si>
  <si>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</si>
  <si>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</si>
  <si>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</si>
  <si>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</si>
  <si>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</si>
  <si>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</si>
  <si>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</si>
  <si>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</si>
  <si>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</si>
  <si>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</si>
  <si>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</si>
  <si>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</si>
  <si>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</si>
  <si>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</si>
  <si>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</si>
  <si>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</si>
  <si>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</si>
  <si>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</si>
  <si>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</si>
  <si>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</si>
  <si>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</si>
  <si>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</si>
  <si>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</si>
  <si>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</si>
  <si>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</si>
  <si>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</si>
  <si>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</si>
  <si>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</si>
  <si>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</si>
  <si>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</si>
  <si>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</si>
  <si>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</si>
  <si>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</si>
  <si>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</si>
  <si>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</si>
  <si>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</si>
  <si>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</si>
  <si>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</si>
  <si>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</si>
  <si>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</si>
  <si>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</si>
  <si>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</si>
  <si>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</si>
  <si>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</si>
  <si>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</si>
  <si>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</si>
  <si>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</si>
  <si>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</si>
  <si>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</si>
  <si>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</si>
  <si>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</si>
  <si>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</si>
  <si>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</si>
  <si>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</si>
  <si>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</si>
  <si>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</si>
  <si>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</si>
  <si>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</si>
  <si>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</si>
  <si>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</si>
  <si>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</si>
  <si>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</si>
  <si>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</si>
  <si>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</si>
  <si>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</si>
  <si>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</si>
  <si>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</si>
  <si>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</si>
  <si>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</si>
  <si>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</si>
  <si>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</si>
  <si>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</si>
  <si>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</si>
  <si>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</si>
  <si>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</si>
  <si>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</si>
  <si>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</si>
  <si>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</si>
  <si>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</si>
  <si>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</si>
  <si>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</si>
  <si>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</si>
  <si>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</si>
  <si>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</si>
  <si>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</si>
  <si>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</si>
  <si>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</si>
  <si>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</si>
  <si>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</si>
  <si>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</si>
  <si>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</si>
  <si>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</si>
  <si>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</si>
  <si>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</si>
  <si>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</si>
  <si>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</si>
  <si>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</si>
  <si>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</si>
  <si>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</si>
  <si>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</si>
  <si>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</si>
  <si>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</si>
  <si>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</si>
  <si>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</si>
  <si>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</si>
  <si>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</si>
  <si>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</si>
  <si>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</si>
  <si>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</si>
  <si>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</si>
  <si>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</si>
  <si>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</si>
  <si>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</si>
  <si>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</si>
  <si>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</si>
  <si>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</si>
  <si>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</si>
  <si>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</si>
  <si>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</si>
  <si>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</si>
  <si>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</si>
  <si>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</si>
  <si>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</si>
  <si>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</si>
  <si>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</si>
  <si>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</si>
  <si>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</si>
  <si>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</si>
  <si>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</si>
  <si>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</si>
  <si>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</si>
  <si>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</si>
  <si>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</si>
  <si>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</si>
  <si>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</si>
  <si>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</si>
  <si>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</si>
  <si>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</si>
  <si>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</si>
  <si>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</si>
  <si>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</si>
  <si>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</si>
  <si>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</si>
  <si>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</si>
  <si>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</si>
  <si>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</si>
  <si>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</si>
  <si>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</si>
  <si>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</si>
  <si>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</si>
  <si>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</si>
  <si>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</si>
  <si>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</si>
  <si>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</si>
  <si>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</si>
  <si>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</si>
  <si>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</si>
  <si>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</si>
  <si>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</si>
  <si>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</si>
  <si>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</si>
  <si>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</si>
  <si>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</si>
  <si>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</si>
  <si>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</si>
  <si>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</si>
  <si>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</si>
  <si>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</si>
  <si>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</si>
  <si>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</si>
  <si>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</si>
  <si>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</si>
  <si>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</si>
  <si>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</si>
  <si>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</si>
  <si>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</si>
  <si>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</si>
  <si>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</si>
  <si>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</si>
  <si>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</si>
  <si>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</si>
  <si>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</si>
  <si>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</si>
  <si>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</si>
  <si>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</si>
  <si>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</si>
  <si>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</si>
  <si>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</si>
  <si>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</si>
  <si>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</si>
  <si>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</si>
  <si>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</si>
  <si>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</si>
  <si>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</si>
  <si>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</si>
  <si>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</si>
  <si>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</si>
  <si>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</si>
  <si>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</si>
  <si>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</si>
  <si>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</si>
  <si>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</si>
  <si>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</si>
  <si>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</si>
  <si>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</si>
  <si>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</si>
  <si>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</si>
  <si>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</si>
  <si>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</si>
  <si>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</si>
  <si>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</si>
  <si>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</si>
  <si>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</si>
  <si>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</si>
  <si>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</si>
  <si>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</si>
  <si>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</si>
  <si>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</si>
  <si>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</si>
  <si>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</si>
  <si>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</si>
  <si>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</si>
  <si>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</si>
  <si>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</si>
  <si>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</si>
  <si>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</si>
  <si>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</si>
  <si>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</si>
  <si>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</si>
  <si>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</si>
  <si>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</si>
  <si>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</si>
  <si>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</si>
  <si>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</si>
  <si>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</si>
  <si>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</si>
  <si>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</si>
  <si>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</si>
  <si>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</si>
  <si>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</si>
  <si>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</si>
  <si>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</si>
  <si>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</si>
  <si>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</si>
  <si>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</si>
  <si>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</si>
  <si>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</si>
  <si>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</si>
  <si>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</si>
  <si>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</si>
  <si>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</si>
  <si>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</si>
  <si>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</si>
  <si>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</si>
  <si>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</si>
  <si>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</si>
  <si>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</si>
  <si>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</si>
  <si>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</si>
  <si>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</si>
  <si>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</si>
  <si>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</si>
  <si>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</si>
  <si>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</si>
  <si>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</si>
  <si>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</si>
  <si>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</si>
  <si>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</si>
  <si>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</si>
  <si>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</si>
  <si>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</si>
  <si>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</si>
  <si>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</si>
  <si>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</si>
  <si>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</si>
  <si>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</si>
  <si>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</si>
  <si>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</si>
  <si>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</si>
  <si>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</si>
  <si>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</si>
  <si>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</si>
  <si>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</si>
  <si>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</si>
  <si>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</si>
  <si>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</si>
  <si>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</si>
  <si>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</si>
  <si>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</si>
  <si>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</si>
  <si>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</si>
  <si>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</si>
  <si>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</si>
  <si>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</si>
  <si>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</si>
  <si>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</si>
  <si>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</si>
  <si>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</si>
  <si>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</si>
  <si>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</si>
  <si>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</si>
  <si>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</si>
  <si>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</si>
  <si>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</si>
  <si>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</si>
  <si>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</si>
  <si>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</si>
  <si>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</si>
  <si>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</si>
  <si>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</si>
  <si>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</si>
  <si>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</si>
  <si>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</si>
  <si>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</si>
  <si>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</si>
  <si>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</si>
  <si>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</si>
  <si>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</si>
  <si>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</si>
  <si>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</si>
  <si>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</si>
  <si>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</si>
  <si>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</si>
  <si>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</si>
  <si>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</si>
  <si>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</si>
  <si>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</si>
  <si>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</si>
  <si>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</si>
  <si>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</si>
  <si>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</si>
  <si>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</si>
  <si>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</si>
  <si>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</si>
  <si>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</si>
  <si>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</si>
  <si>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</si>
  <si>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</si>
  <si>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</si>
  <si>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</si>
  <si>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</si>
  <si>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</si>
  <si>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</si>
  <si>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</si>
  <si>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</si>
  <si>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</si>
  <si>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</si>
  <si>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</si>
  <si>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</si>
  <si>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</si>
  <si>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</si>
  <si>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</si>
  <si>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</si>
  <si>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</si>
  <si>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</si>
  <si>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</si>
  <si>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</si>
  <si>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</si>
  <si>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</si>
  <si>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</si>
  <si>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</si>
  <si>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</si>
  <si>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</si>
  <si>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</si>
  <si>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</si>
  <si>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</si>
  <si>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</si>
  <si>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</si>
  <si>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</si>
  <si>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</si>
  <si>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</si>
  <si>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</si>
  <si>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</si>
  <si>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</si>
  <si>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</si>
  <si>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</si>
  <si>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</si>
  <si>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</si>
  <si>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</si>
  <si>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</si>
  <si>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</si>
  <si>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</si>
  <si>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</si>
  <si>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</si>
  <si>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</si>
  <si>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</si>
  <si>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</si>
  <si>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</si>
  <si>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</si>
  <si>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</si>
  <si>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</si>
  <si>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</si>
  <si>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</si>
  <si>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</si>
  <si>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</si>
  <si>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</si>
  <si>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</si>
  <si>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</si>
  <si>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</si>
  <si>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</si>
  <si>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</si>
  <si>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</si>
  <si>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</si>
  <si>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</si>
  <si>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</si>
  <si>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</si>
  <si>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</si>
  <si>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</si>
  <si>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</si>
  <si>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</si>
  <si>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</si>
  <si>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</si>
  <si>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</si>
  <si>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</si>
  <si>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</si>
  <si>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</si>
  <si>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</si>
  <si>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</si>
  <si>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</si>
  <si>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</si>
  <si>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</si>
  <si>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</si>
  <si>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</si>
  <si>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</si>
  <si>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</si>
  <si>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</si>
  <si>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</si>
  <si>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</si>
  <si>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</si>
  <si>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</si>
  <si>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</si>
  <si>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</si>
  <si>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</si>
  <si>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</si>
  <si>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</si>
  <si>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</si>
  <si>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</si>
  <si>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</si>
  <si>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</si>
  <si>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</si>
  <si>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</si>
  <si>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</si>
  <si>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</si>
  <si>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</si>
  <si>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</si>
  <si>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</si>
  <si>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</si>
  <si>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</si>
  <si>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</si>
  <si>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</si>
  <si>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</si>
  <si>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</si>
  <si>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</si>
  <si>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</si>
  <si>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</si>
  <si>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</si>
  <si>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</si>
  <si>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</si>
  <si>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</si>
  <si>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</si>
  <si>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</si>
  <si>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</si>
  <si>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</si>
  <si>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</si>
  <si>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</si>
  <si>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</si>
  <si>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</si>
  <si>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</si>
  <si>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</si>
  <si>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</si>
  <si>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</si>
  <si>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</si>
  <si>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</si>
  <si>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</si>
  <si>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</si>
  <si>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</si>
  <si>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</si>
  <si>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</si>
  <si>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</si>
  <si>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</si>
  <si>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</si>
  <si>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</si>
  <si>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</si>
  <si>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</si>
  <si>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</si>
  <si>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</si>
  <si>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</si>
  <si>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</si>
  <si>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</si>
  <si>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</si>
  <si>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</si>
  <si>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</si>
  <si>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</si>
  <si>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</si>
  <si>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</si>
  <si>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</si>
  <si>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</si>
  <si>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</si>
  <si>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</si>
  <si>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</si>
  <si>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</si>
  <si>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</si>
  <si>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</si>
  <si>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</si>
  <si>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</si>
  <si>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</si>
  <si>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</si>
  <si>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</si>
  <si>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</si>
  <si>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</si>
  <si>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</si>
  <si>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</si>
  <si>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</si>
  <si>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</si>
  <si>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</si>
  <si>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</si>
  <si>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</si>
  <si>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</si>
  <si>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</si>
  <si>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</si>
  <si>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</si>
  <si>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</si>
  <si>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</si>
  <si>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</si>
  <si>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</si>
  <si>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</si>
  <si>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</si>
  <si>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</si>
  <si>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</si>
  <si>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</si>
  <si>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</si>
  <si>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</si>
  <si>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</si>
  <si>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</si>
  <si>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</si>
  <si>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</si>
  <si>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</si>
  <si>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</si>
  <si>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</si>
  <si>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</si>
  <si>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</si>
  <si>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</si>
  <si>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</si>
  <si>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</si>
  <si>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</si>
  <si>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</si>
  <si>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</si>
  <si>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</si>
  <si>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</si>
  <si>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</si>
  <si>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</si>
  <si>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</si>
  <si>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</si>
  <si>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</si>
  <si>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</si>
  <si>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</si>
  <si>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</si>
  <si>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</si>
  <si>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</si>
  <si>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</si>
  <si>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</si>
  <si>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</si>
  <si>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</si>
  <si>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</si>
  <si>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</si>
  <si>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</si>
  <si>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</si>
  <si>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</si>
  <si>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</si>
  <si>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</si>
  <si>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</si>
  <si>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</si>
  <si>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</si>
  <si>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</si>
  <si>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</si>
  <si>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</si>
  <si>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</si>
  <si>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</si>
  <si>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</si>
  <si>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</si>
  <si>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</si>
  <si>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</si>
  <si>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</si>
  <si>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</si>
  <si>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</si>
  <si>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</si>
  <si>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</si>
  <si>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</si>
  <si>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</si>
  <si>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</si>
  <si>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</si>
  <si>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</si>
  <si>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</si>
  <si>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</si>
  <si>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</si>
  <si>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</si>
  <si>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</si>
  <si>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</si>
  <si>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</si>
  <si>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</si>
  <si>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</si>
  <si>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</si>
  <si>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</si>
  <si>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</si>
  <si>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</si>
  <si>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</si>
  <si>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</si>
  <si>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</si>
  <si>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</si>
  <si>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</si>
  <si>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</si>
  <si>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</si>
  <si>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</si>
  <si>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</si>
  <si>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</si>
  <si>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</si>
  <si>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</si>
  <si>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</si>
  <si>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</si>
  <si>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</si>
  <si>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</si>
  <si>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</si>
  <si>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</si>
  <si>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</si>
  <si>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</si>
  <si>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</si>
  <si>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</si>
  <si>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</si>
  <si>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</si>
  <si>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</si>
  <si>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</si>
  <si>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</si>
  <si>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</si>
  <si>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</si>
  <si>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</si>
  <si>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</si>
  <si>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</si>
  <si>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</si>
  <si>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</si>
  <si>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</si>
  <si>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</si>
  <si>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</si>
  <si>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</si>
  <si>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</si>
  <si>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</si>
  <si>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</si>
  <si>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</si>
  <si>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</si>
  <si>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</si>
  <si>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</si>
  <si>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</si>
  <si>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</si>
  <si>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</si>
  <si>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</si>
  <si>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</si>
  <si>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</si>
  <si>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</si>
  <si>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</si>
  <si>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</si>
  <si>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</si>
  <si>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</si>
  <si>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</si>
  <si>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</si>
  <si>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</si>
  <si>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</si>
  <si>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</si>
  <si>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</si>
  <si>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</si>
  <si>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</si>
  <si>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</si>
  <si>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</si>
  <si>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</si>
  <si>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</si>
  <si>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</si>
  <si>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</si>
  <si>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</si>
  <si>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</si>
  <si>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</si>
  <si>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</si>
  <si>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</si>
  <si>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</si>
  <si>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</si>
  <si>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</si>
  <si>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</si>
  <si>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</si>
  <si>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</si>
  <si>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</si>
  <si>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</si>
  <si>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</si>
  <si>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</si>
  <si>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</si>
  <si>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</si>
  <si>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</si>
  <si>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</si>
  <si>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</si>
  <si>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</si>
  <si>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</si>
  <si>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</si>
  <si>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</si>
  <si>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</si>
  <si>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</si>
  <si>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</si>
  <si>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</si>
  <si>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</si>
  <si>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</si>
  <si>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</si>
  <si>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</si>
  <si>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</si>
  <si>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</si>
  <si>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</si>
  <si>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</si>
  <si>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</si>
  <si>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</si>
  <si>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</si>
  <si>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</si>
  <si>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</si>
  <si>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</si>
  <si>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</si>
  <si>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</si>
  <si>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</si>
  <si>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</si>
  <si>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</si>
  <si>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</si>
  <si>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</si>
  <si>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</si>
  <si>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</si>
  <si>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</si>
  <si>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</si>
  <si>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</si>
  <si>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</si>
  <si>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</si>
  <si>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</si>
  <si>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</si>
  <si>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</si>
  <si>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</si>
  <si>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</si>
  <si>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</si>
  <si>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</si>
  <si>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</si>
  <si>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</si>
  <si>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</si>
  <si>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</si>
  <si>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</si>
  <si>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</si>
  <si>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</si>
  <si>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</si>
  <si>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</si>
  <si>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</si>
  <si>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</si>
  <si>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</si>
  <si>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</si>
  <si>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</si>
  <si>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</si>
  <si>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</si>
  <si>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</si>
  <si>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</si>
  <si>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</si>
  <si>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</si>
  <si>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</si>
  <si>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</si>
  <si>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</si>
  <si>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</si>
  <si>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</si>
  <si>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</si>
  <si>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</si>
  <si>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</si>
  <si>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</si>
  <si>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</si>
  <si>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</si>
  <si>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</si>
  <si>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</si>
  <si>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</si>
  <si>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</si>
  <si>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</si>
  <si>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</si>
  <si>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</si>
  <si>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</si>
  <si>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</si>
  <si>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</si>
  <si>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</si>
  <si>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</si>
  <si>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</si>
  <si>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</si>
  <si>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</si>
  <si>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</si>
  <si>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</si>
  <si>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</si>
  <si>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</si>
  <si>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</si>
  <si>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</si>
  <si>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</si>
  <si>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</si>
  <si>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</si>
  <si>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</si>
  <si>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</si>
  <si>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</si>
  <si>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</si>
  <si>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</si>
  <si>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</si>
  <si>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</si>
  <si>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</si>
  <si>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</si>
  <si>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</si>
  <si>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</si>
  <si>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</si>
  <si>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</si>
  <si>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</si>
  <si>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</si>
  <si>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</si>
  <si>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</si>
  <si>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</si>
  <si>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</si>
  <si>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</si>
  <si>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</si>
  <si>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</si>
  <si>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</si>
  <si>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</si>
  <si>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</si>
  <si>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</si>
  <si>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</si>
  <si>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</si>
  <si>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</si>
  <si>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</si>
  <si>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</si>
  <si>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</si>
  <si>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</si>
  <si>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</si>
  <si>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</si>
  <si>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</si>
  <si>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</si>
  <si>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</si>
  <si>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</si>
  <si>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</si>
  <si>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</si>
  <si>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</si>
  <si>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</si>
  <si>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</si>
  <si>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</si>
  <si>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</si>
  <si>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</si>
  <si>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</si>
  <si>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</si>
  <si>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</si>
  <si>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</si>
  <si>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</si>
  <si>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</si>
  <si>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</si>
  <si>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</si>
  <si>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</si>
  <si>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</si>
  <si>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</si>
  <si>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</si>
  <si>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</si>
  <si>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</si>
  <si>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</si>
  <si>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</si>
  <si>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</si>
  <si>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</si>
  <si>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</si>
  <si>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</si>
  <si>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</si>
  <si>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</si>
  <si>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</si>
  <si>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</si>
  <si>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</si>
  <si>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</si>
  <si>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</si>
  <si>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</si>
  <si>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</si>
  <si>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</si>
  <si>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</si>
  <si>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</si>
  <si>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</si>
  <si>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</si>
  <si>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</si>
  <si>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</si>
  <si>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</si>
  <si>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</si>
  <si>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</si>
  <si>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</si>
  <si>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</si>
  <si>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</si>
  <si>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</si>
  <si>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</si>
  <si>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</si>
  <si>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</si>
  <si>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</si>
  <si>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</si>
  <si>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</si>
  <si>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</si>
  <si>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</si>
  <si>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</si>
  <si>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</si>
  <si>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</si>
  <si>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</si>
  <si>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</si>
  <si>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</si>
  <si>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</si>
  <si>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</si>
  <si>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</si>
  <si>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</si>
  <si>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</si>
  <si>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</si>
  <si>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</si>
  <si>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</si>
  <si>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</si>
  <si>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</si>
  <si>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</si>
  <si>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</si>
  <si>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</si>
  <si>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</si>
  <si>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</si>
  <si>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</si>
  <si>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</si>
  <si>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</si>
  <si>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</si>
  <si>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</si>
  <si>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</si>
  <si>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</si>
  <si>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</si>
  <si>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</si>
  <si>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</si>
  <si>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</si>
  <si>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</si>
  <si>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</si>
  <si>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</si>
  <si>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</si>
  <si>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</si>
  <si>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</si>
  <si>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</si>
  <si>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</si>
  <si>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</si>
  <si>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</si>
  <si>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</si>
  <si>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</si>
  <si>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</si>
  <si>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</si>
  <si>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</si>
  <si>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</si>
  <si>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</si>
  <si>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</si>
  <si>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</si>
  <si>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</si>
  <si>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</si>
  <si>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</si>
  <si>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</si>
  <si>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</si>
  <si>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</si>
  <si>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</si>
  <si>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</si>
  <si>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</si>
  <si>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</si>
  <si>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</si>
  <si>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</si>
  <si>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</si>
  <si>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</si>
  <si>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</si>
  <si>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</si>
  <si>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</si>
  <si>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</si>
  <si>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</si>
  <si>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</si>
  <si>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</si>
  <si>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</si>
  <si>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</si>
  <si>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</si>
  <si>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</si>
  <si>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</si>
  <si>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</si>
  <si>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</si>
  <si>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</si>
  <si>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</si>
  <si>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</si>
  <si>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</si>
  <si>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</si>
  <si>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</si>
  <si>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</si>
  <si>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</si>
  <si>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</si>
  <si>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</si>
  <si>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</si>
  <si>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</si>
  <si>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</si>
  <si>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</si>
  <si>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</si>
  <si>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</si>
  <si>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</si>
  <si>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</si>
  <si>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</si>
  <si>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</si>
  <si>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</si>
  <si>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</si>
  <si>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</si>
  <si>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</si>
  <si>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</si>
  <si>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</si>
  <si>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</si>
  <si>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</si>
  <si>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</si>
  <si>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</si>
  <si>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</si>
  <si>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</si>
  <si>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</si>
  <si>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</si>
  <si>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</si>
  <si>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</si>
  <si>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</si>
  <si>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</si>
  <si>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</si>
  <si>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</si>
  <si>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</si>
  <si>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</si>
  <si>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</si>
  <si>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</si>
  <si>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</si>
  <si>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</si>
  <si>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</si>
  <si>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</si>
  <si>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</si>
  <si>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</si>
  <si>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</si>
  <si>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</si>
  <si>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</si>
  <si>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</si>
  <si>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</si>
  <si>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</si>
  <si>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</si>
  <si>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</si>
  <si>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</si>
  <si>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</si>
  <si>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</si>
  <si>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</si>
  <si>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</si>
  <si>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</si>
  <si>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</si>
  <si>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</si>
  <si>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</si>
  <si>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</si>
  <si>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</si>
  <si>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</si>
  <si>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</si>
  <si>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</si>
  <si>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</si>
  <si>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</si>
  <si>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</si>
  <si>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</si>
  <si>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</si>
  <si>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</si>
  <si>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</si>
  <si>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</si>
  <si>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</si>
  <si>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</si>
  <si>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</si>
  <si>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</si>
  <si>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</si>
  <si>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</si>
  <si>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</si>
  <si>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</si>
  <si>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</si>
  <si>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</si>
  <si>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</si>
  <si>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</si>
  <si>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</si>
  <si>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</si>
  <si>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</si>
  <si>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</si>
  <si>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</si>
  <si>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</si>
  <si>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</si>
  <si>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</si>
  <si>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</si>
  <si>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</si>
  <si>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</si>
  <si>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</si>
  <si>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</si>
  <si>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</si>
  <si>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</si>
  <si>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</si>
  <si>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</si>
  <si>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</si>
  <si>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</si>
  <si>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</si>
  <si>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</si>
  <si>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</si>
  <si>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</si>
  <si>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</si>
  <si>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</si>
  <si>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</si>
  <si>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</si>
  <si>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</si>
  <si>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</si>
  <si>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</si>
  <si>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</si>
  <si>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</si>
  <si>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</si>
  <si>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</si>
  <si>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</si>
  <si>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</si>
  <si>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</si>
  <si>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</si>
  <si>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</si>
  <si>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</si>
  <si>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</si>
  <si>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</si>
  <si>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</si>
  <si>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</si>
  <si>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</si>
  <si>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</si>
  <si>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</si>
  <si>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</si>
  <si>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</si>
  <si>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</si>
  <si>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</si>
  <si>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</si>
  <si>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</si>
  <si>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</si>
  <si>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</si>
  <si>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</si>
  <si>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</si>
  <si>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</si>
  <si>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</si>
  <si>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</si>
  <si>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</si>
  <si>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</si>
  <si>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</si>
  <si>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</si>
  <si>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</si>
  <si>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</si>
  <si>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</si>
  <si>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</si>
  <si>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</si>
  <si>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</si>
  <si>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</si>
  <si>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</si>
  <si>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</si>
  <si>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</si>
  <si>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</si>
  <si>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</si>
  <si>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</si>
  <si>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</si>
  <si>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</si>
  <si>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</si>
  <si>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</si>
  <si>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</si>
  <si>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</si>
  <si>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</si>
  <si>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</si>
  <si>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</si>
  <si>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</si>
  <si>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</si>
  <si>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</si>
  <si>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</si>
  <si>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</si>
  <si>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</si>
  <si>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</si>
  <si>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</si>
  <si>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</si>
  <si>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</si>
  <si>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</si>
  <si>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</si>
  <si>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</si>
  <si>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</si>
  <si>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</si>
  <si>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</si>
  <si>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</si>
  <si>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</si>
  <si>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</si>
  <si>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</si>
  <si>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</si>
  <si>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</si>
  <si>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</si>
  <si>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</si>
  <si>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</si>
  <si>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</si>
  <si>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</si>
  <si>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</si>
  <si>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</si>
  <si>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</si>
  <si>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</si>
  <si>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</si>
  <si>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</si>
  <si>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</si>
  <si>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</si>
  <si>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</si>
  <si>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</si>
  <si>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</si>
  <si>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</si>
  <si>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</si>
  <si>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</si>
  <si>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</si>
  <si>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</si>
  <si>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</si>
  <si>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</si>
  <si>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</si>
  <si>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</si>
  <si>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</si>
  <si>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</si>
  <si>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</si>
  <si>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</si>
  <si>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</si>
  <si>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</si>
  <si>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</si>
  <si>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</si>
  <si>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</si>
  <si>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</si>
  <si>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</si>
  <si>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</si>
  <si>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</si>
  <si>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</si>
  <si>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</si>
  <si>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</si>
  <si>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</si>
  <si>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</si>
  <si>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</si>
  <si>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</si>
  <si>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</si>
  <si>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</si>
  <si>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</si>
  <si>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</si>
  <si>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</si>
  <si>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</si>
  <si>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</si>
  <si>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</si>
  <si>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</si>
  <si>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</si>
  <si>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</si>
  <si>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</si>
  <si>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</si>
  <si>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</si>
  <si>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</si>
  <si>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</si>
  <si>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</si>
  <si>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</si>
  <si>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</si>
  <si>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</si>
  <si>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</si>
  <si>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</si>
  <si>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</si>
  <si>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</si>
  <si>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</si>
  <si>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</si>
  <si>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</si>
  <si>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</si>
  <si>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</si>
  <si>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</si>
  <si>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</si>
  <si>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</si>
  <si>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</si>
  <si>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</si>
  <si>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</si>
  <si>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</si>
  <si>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</si>
  <si>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</si>
  <si>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</si>
  <si>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</si>
  <si>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</si>
  <si>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</si>
  <si>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</si>
  <si>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</si>
  <si>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</si>
  <si>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</si>
  <si>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</si>
  <si>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</si>
  <si>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</si>
  <si>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</si>
  <si>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</si>
  <si>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</si>
  <si>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</si>
  <si>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</si>
  <si>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</si>
  <si>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</si>
  <si>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</si>
  <si>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</si>
  <si>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</si>
  <si>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</si>
  <si>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</si>
  <si>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</si>
  <si>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</si>
  <si>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</si>
  <si>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</si>
  <si>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</si>
  <si>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</si>
  <si>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</si>
  <si>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</si>
  <si>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</si>
  <si>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</si>
  <si>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</si>
  <si>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</si>
  <si>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</si>
  <si>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</si>
  <si>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</si>
  <si>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</si>
  <si>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</si>
  <si>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</si>
  <si>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</si>
  <si>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</si>
  <si>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</si>
  <si>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</si>
  <si>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</si>
  <si>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</si>
  <si>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</si>
  <si>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</si>
  <si>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</si>
  <si>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</si>
  <si>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</si>
  <si>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</si>
  <si>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</si>
  <si>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</si>
  <si>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</si>
  <si>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</si>
  <si>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</si>
  <si>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</si>
  <si>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</si>
  <si>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</si>
  <si>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</si>
  <si>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</si>
  <si>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</si>
  <si>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</si>
  <si>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</si>
  <si>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</si>
  <si>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</si>
  <si>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</si>
  <si>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</si>
  <si>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</si>
  <si>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</si>
  <si>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</si>
  <si>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</si>
  <si>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</si>
  <si>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</si>
  <si>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</si>
  <si>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</si>
  <si>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</si>
  <si>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</si>
  <si>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</si>
  <si>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</si>
  <si>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</si>
  <si>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</si>
  <si>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</si>
  <si>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</si>
  <si>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</si>
  <si>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</si>
  <si>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</si>
  <si>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</si>
  <si>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</si>
  <si>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</si>
  <si>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</si>
  <si>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</si>
  <si>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</si>
  <si>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</si>
  <si>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</si>
  <si>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</si>
  <si>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</si>
  <si>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</si>
  <si>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</si>
  <si>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</si>
  <si>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</si>
  <si>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</si>
  <si>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</si>
  <si>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</si>
  <si>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</si>
  <si>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</si>
  <si>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</si>
  <si>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</si>
  <si>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</si>
  <si>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</si>
  <si>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</si>
  <si>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</si>
  <si>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</si>
  <si>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</si>
  <si>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</si>
  <si>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</si>
  <si>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</si>
  <si>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</si>
  <si>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</si>
  <si>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</si>
  <si>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</si>
  <si>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</si>
  <si>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</si>
  <si>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</si>
  <si>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</si>
  <si>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</si>
  <si>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</si>
  <si>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</si>
  <si>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</si>
  <si>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</si>
  <si>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</si>
  <si>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</si>
  <si>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</si>
  <si>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</si>
  <si>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</si>
  <si>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</si>
  <si>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</si>
  <si>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</si>
  <si>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</si>
  <si>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</si>
  <si>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</si>
  <si>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</si>
  <si>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</si>
  <si>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</si>
  <si>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</si>
  <si>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</si>
  <si>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</si>
  <si>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</si>
  <si>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</si>
  <si>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</si>
  <si>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</si>
  <si>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</si>
  <si>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</si>
  <si>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</si>
  <si>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</si>
  <si>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</si>
  <si>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</si>
  <si>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</si>
  <si>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</si>
  <si>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</si>
  <si>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</si>
  <si>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</si>
  <si>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</si>
  <si>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</si>
  <si>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</si>
  <si>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</si>
  <si>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</si>
  <si>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</si>
  <si>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</si>
  <si>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</si>
  <si>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</si>
  <si>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</si>
  <si>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</si>
  <si>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</si>
  <si>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</si>
  <si>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</si>
  <si>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</si>
  <si>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</si>
  <si>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</si>
  <si>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</si>
  <si>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</si>
  <si>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</si>
  <si>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</si>
  <si>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</si>
  <si>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</si>
  <si>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</si>
  <si>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</si>
  <si>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</si>
  <si>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</si>
  <si>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</si>
  <si>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</si>
  <si>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</si>
  <si>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</si>
  <si>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</si>
  <si>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</si>
  <si>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</si>
  <si>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</si>
  <si>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</si>
  <si>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</si>
  <si>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</si>
  <si>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</si>
  <si>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</si>
  <si>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</si>
  <si>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</si>
  <si>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</si>
  <si>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</si>
  <si>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</si>
  <si>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</si>
  <si>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</si>
  <si>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</si>
  <si>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</si>
  <si>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</si>
  <si>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</si>
  <si>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</si>
  <si>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</si>
  <si>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</si>
  <si>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</si>
  <si>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</si>
  <si>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</si>
  <si>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</si>
  <si>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</si>
  <si>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</si>
  <si>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</si>
  <si>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</si>
  <si>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</si>
  <si>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</si>
  <si>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</si>
  <si>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</si>
  <si>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</si>
  <si>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</si>
  <si>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</si>
  <si>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</si>
  <si>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</si>
  <si>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</si>
  <si>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</si>
  <si>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</si>
  <si>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</si>
  <si>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</si>
  <si>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</si>
  <si>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</si>
  <si>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</si>
  <si>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</si>
  <si>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</si>
  <si>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</si>
  <si>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</si>
  <si>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</si>
  <si>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</si>
  <si>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</si>
  <si>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</si>
  <si>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</si>
  <si>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</si>
  <si>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</si>
  <si>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</si>
  <si>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</si>
  <si>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</si>
  <si>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</si>
  <si>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</si>
  <si>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</si>
  <si>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</si>
  <si>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</si>
  <si>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</si>
  <si>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</si>
  <si>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</si>
  <si>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</si>
  <si>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</si>
  <si>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</si>
  <si>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</si>
  <si>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</si>
  <si>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</si>
  <si>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</si>
  <si>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</si>
  <si>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</si>
  <si>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</si>
  <si>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</si>
  <si>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</si>
  <si>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</si>
  <si>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</si>
  <si>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</si>
  <si>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</si>
  <si>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</si>
  <si>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</si>
  <si>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</si>
  <si>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</si>
  <si>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</si>
  <si>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</si>
  <si>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</si>
  <si>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</si>
  <si>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</si>
  <si>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</si>
  <si>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</si>
  <si>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</si>
  <si>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</si>
  <si>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</si>
  <si>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</si>
  <si>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</si>
  <si>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</si>
  <si>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</si>
  <si>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</si>
  <si>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</si>
  <si>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</si>
  <si>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</si>
  <si>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</si>
  <si>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</si>
  <si>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</si>
  <si>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</si>
  <si>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</si>
  <si>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</si>
  <si>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</si>
  <si>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</si>
  <si>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</si>
  <si>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</si>
  <si>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</si>
  <si>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</si>
  <si>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</si>
  <si>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</si>
  <si>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</si>
  <si>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</si>
  <si>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</si>
  <si>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</si>
  <si>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</si>
  <si>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</si>
  <si>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</si>
  <si>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</si>
  <si>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</si>
  <si>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</si>
  <si>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</si>
  <si>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</si>
  <si>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</si>
  <si>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</si>
  <si>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</si>
  <si>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</si>
  <si>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</si>
  <si>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</si>
  <si>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</si>
  <si>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</si>
  <si>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</si>
  <si>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</si>
  <si>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</si>
  <si>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</si>
  <si>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</si>
  <si>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</si>
  <si>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</si>
  <si>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</si>
  <si>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</si>
  <si>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</si>
  <si>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</si>
  <si>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</si>
  <si>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</si>
  <si>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</si>
  <si>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</si>
  <si>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</si>
  <si>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</si>
  <si>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</si>
  <si>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</si>
  <si>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</si>
  <si>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</si>
  <si>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</si>
  <si>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</si>
  <si>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</si>
  <si>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</si>
  <si>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</si>
  <si>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</si>
  <si>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</si>
  <si>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</si>
  <si>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</si>
  <si>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</si>
  <si>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</si>
  <si>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</si>
  <si>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</si>
  <si>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</si>
  <si>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</si>
  <si>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</si>
  <si>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</si>
  <si>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</si>
  <si>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</si>
  <si>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</si>
  <si>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</si>
  <si>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</si>
  <si>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</si>
  <si>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</si>
  <si>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</si>
  <si>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</si>
  <si>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</si>
  <si>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</si>
  <si>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</si>
  <si>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</si>
  <si>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</si>
  <si>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</si>
  <si>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</si>
  <si>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</si>
  <si>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</si>
  <si>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</si>
  <si>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</si>
  <si>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</si>
  <si>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</si>
  <si>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</si>
  <si>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</si>
  <si>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</si>
  <si>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</si>
  <si>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</si>
  <si>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</si>
  <si>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</si>
  <si>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</si>
  <si>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</si>
  <si>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</si>
  <si>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</si>
  <si>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</si>
  <si>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</si>
  <si>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</si>
  <si>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</si>
  <si>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</si>
  <si>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</si>
  <si>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</si>
  <si>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</si>
  <si>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</si>
  <si>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</si>
  <si>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</si>
  <si>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</si>
  <si>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</si>
  <si>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</si>
  <si>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</si>
  <si>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</si>
  <si>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</si>
  <si>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</si>
  <si>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</si>
  <si>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</si>
  <si>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</si>
  <si>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</si>
  <si>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</si>
  <si>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</si>
  <si>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</si>
  <si>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</si>
  <si>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</si>
  <si>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</si>
  <si>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</si>
  <si>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</si>
  <si>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</si>
  <si>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</si>
  <si>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</si>
  <si>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</si>
  <si>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</si>
  <si>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</si>
  <si>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</si>
  <si>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</si>
  <si>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</si>
  <si>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</si>
  <si>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</si>
  <si>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</si>
  <si>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</si>
  <si>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</si>
  <si>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</si>
  <si>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</si>
  <si>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</si>
  <si>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</si>
  <si>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</si>
  <si>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</si>
  <si>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</si>
  <si>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</si>
  <si>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</si>
  <si>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</si>
  <si>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</si>
  <si>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</si>
  <si>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</si>
  <si>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</si>
  <si>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</si>
  <si>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</si>
  <si>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</si>
  <si>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</si>
  <si>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</si>
  <si>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</si>
  <si>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</si>
  <si>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</si>
  <si>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</si>
  <si>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</si>
  <si>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</si>
  <si>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</si>
  <si>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</si>
  <si>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</si>
  <si>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</si>
  <si>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</si>
  <si>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</si>
  <si>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</si>
  <si>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</si>
  <si>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</si>
  <si>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</si>
  <si>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</si>
  <si>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</si>
  <si>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</si>
  <si>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</si>
  <si>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</si>
  <si>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</si>
  <si>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</si>
  <si>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</si>
  <si>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</si>
  <si>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</si>
  <si>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</si>
  <si>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</si>
  <si>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</si>
  <si>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</si>
  <si>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</si>
  <si>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</si>
  <si>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</si>
  <si>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</si>
  <si>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</si>
  <si>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</si>
  <si>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</si>
  <si>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</si>
  <si>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</si>
  <si>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</si>
  <si>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</si>
  <si>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</si>
  <si>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</si>
  <si>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</si>
  <si>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</si>
  <si>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</si>
  <si>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</si>
  <si>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</si>
  <si>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</si>
  <si>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</si>
  <si>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</si>
  <si>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</si>
  <si>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</si>
  <si>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</si>
  <si>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</si>
  <si>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</si>
  <si>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</si>
  <si>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</si>
  <si>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</si>
  <si>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</si>
  <si>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</si>
  <si>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</si>
  <si>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</si>
  <si>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</si>
  <si>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</si>
  <si>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</si>
  <si>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</si>
  <si>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</si>
  <si>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</si>
  <si>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</si>
  <si>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</si>
  <si>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</si>
  <si>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</si>
  <si>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</si>
  <si>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</si>
  <si>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</si>
  <si>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</si>
  <si>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</si>
  <si>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</si>
  <si>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</si>
  <si>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</si>
  <si>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</si>
  <si>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</si>
  <si>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</si>
  <si>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</si>
  <si>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</si>
  <si>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</si>
  <si>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</si>
  <si>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</si>
  <si>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</si>
  <si>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</si>
  <si>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</si>
  <si>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</si>
  <si>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</si>
  <si>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</si>
  <si>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</si>
  <si>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</si>
  <si>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</si>
  <si>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</si>
  <si>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</si>
  <si>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</si>
  <si>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</si>
  <si>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</si>
  <si>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</si>
  <si>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</si>
  <si>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</si>
  <si>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</si>
  <si>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</si>
  <si>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</si>
  <si>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</si>
  <si>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</si>
  <si>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</si>
  <si>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</si>
  <si>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</si>
  <si>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</si>
  <si>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</si>
  <si>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</si>
  <si>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</si>
  <si>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</si>
  <si>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</si>
  <si>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</si>
  <si>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</si>
  <si>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</si>
  <si>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</si>
  <si>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</si>
  <si>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</si>
  <si>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</si>
  <si>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</si>
  <si>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</si>
  <si>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</si>
  <si>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</si>
  <si>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</si>
  <si>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</si>
  <si>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</si>
  <si>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</si>
  <si>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</si>
  <si>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</si>
  <si>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</si>
  <si>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</si>
  <si>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</si>
  <si>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</si>
  <si>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</si>
  <si>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</si>
  <si>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</si>
  <si>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</si>
  <si>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</si>
  <si>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</si>
  <si>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</si>
  <si>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</si>
  <si>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</si>
  <si>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</si>
  <si>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</si>
  <si>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</si>
  <si>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</si>
  <si>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</si>
  <si>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</si>
  <si>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</si>
  <si>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</si>
  <si>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</si>
  <si>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</si>
  <si>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</si>
  <si>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</si>
  <si>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</si>
  <si>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</si>
  <si>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</si>
  <si>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</si>
  <si>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</si>
  <si>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</si>
  <si>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</si>
  <si>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</si>
  <si>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</si>
  <si>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</si>
  <si>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</si>
  <si>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</si>
  <si>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</si>
  <si>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</si>
  <si>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</si>
  <si>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</si>
  <si>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</si>
  <si>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</si>
  <si>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</si>
  <si>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</si>
  <si>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</si>
  <si>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</si>
  <si>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</si>
  <si>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</si>
  <si>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</si>
  <si>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</si>
  <si>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</si>
  <si>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</si>
  <si>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</si>
  <si>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</si>
  <si>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</si>
  <si>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</si>
  <si>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</si>
  <si>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</si>
  <si>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</si>
  <si>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</si>
  <si>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</si>
  <si>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</si>
  <si>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</si>
  <si>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</si>
  <si>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</si>
  <si>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</si>
  <si>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</si>
  <si>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</si>
  <si>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</si>
  <si>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</si>
  <si>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</si>
  <si>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</si>
  <si>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</si>
  <si>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</si>
  <si>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</si>
  <si>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</si>
  <si>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</si>
  <si>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</si>
  <si>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</si>
  <si>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</si>
  <si>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</si>
  <si>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</si>
  <si>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</si>
  <si>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</si>
  <si>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</si>
  <si>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</si>
  <si>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</si>
  <si>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</si>
  <si>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</si>
  <si>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</si>
  <si>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</si>
  <si>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</si>
  <si>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</si>
  <si>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</si>
  <si>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</si>
  <si>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</si>
  <si>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</si>
  <si>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</si>
  <si>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</si>
  <si>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</si>
  <si>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</si>
  <si>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</si>
  <si>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</si>
  <si>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</si>
  <si>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</si>
  <si>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</si>
  <si>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</si>
  <si>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</si>
  <si>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</si>
  <si>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</si>
  <si>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</si>
  <si>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</si>
  <si>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</si>
  <si>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</si>
  <si>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</si>
  <si>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</si>
  <si>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</si>
  <si>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</si>
  <si>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</si>
  <si>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</si>
  <si>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</si>
  <si>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</si>
  <si>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</si>
  <si>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</si>
  <si>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</si>
  <si>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</si>
  <si>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</si>
  <si>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</si>
  <si>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</si>
  <si>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</si>
  <si>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</si>
  <si>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</si>
  <si>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</si>
  <si>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</si>
  <si>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</si>
  <si>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</si>
  <si>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</si>
  <si>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</si>
  <si>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</si>
  <si>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</si>
  <si>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</si>
  <si>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</si>
  <si>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</si>
  <si>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</si>
  <si>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</si>
  <si>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</si>
  <si>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</si>
  <si>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</si>
  <si>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</si>
  <si>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</si>
  <si>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</si>
  <si>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</si>
  <si>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</si>
  <si>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</si>
  <si>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</si>
  <si>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</si>
  <si>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</si>
  <si>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</si>
  <si>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</si>
  <si>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</si>
  <si>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</si>
  <si>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</si>
  <si>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</si>
  <si>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</si>
  <si>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</si>
  <si>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</si>
  <si>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</si>
  <si>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</si>
  <si>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</si>
  <si>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</si>
  <si>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</si>
  <si>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</si>
  <si>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</si>
  <si>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</si>
  <si>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</si>
  <si>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</si>
  <si>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</si>
  <si>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</si>
  <si>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</si>
  <si>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</si>
  <si>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</si>
  <si>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</si>
  <si>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</si>
  <si>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</si>
  <si>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</si>
  <si>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</si>
  <si>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</si>
  <si>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</si>
  <si>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</si>
  <si>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</si>
  <si>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</si>
  <si>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</si>
  <si>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</si>
  <si>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</si>
  <si>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</si>
  <si>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</si>
  <si>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</si>
  <si>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</si>
  <si>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</si>
  <si>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</si>
  <si>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</si>
  <si>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</si>
  <si>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</si>
  <si>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</si>
  <si>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</si>
  <si>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</si>
  <si>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</si>
  <si>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</si>
  <si>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</si>
  <si>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</si>
  <si>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</si>
  <si>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</si>
  <si>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</si>
  <si>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</si>
  <si>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</si>
  <si>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</si>
  <si>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</si>
  <si>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</si>
  <si>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</si>
  <si>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</si>
  <si>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</si>
  <si>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</si>
  <si>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</si>
  <si>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</si>
  <si>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</si>
  <si>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</si>
  <si>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</si>
  <si>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</si>
  <si>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</si>
  <si>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</si>
  <si>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</si>
  <si>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</si>
  <si>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</si>
  <si>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</si>
  <si>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</si>
  <si>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</si>
  <si>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</si>
  <si>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</si>
  <si>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</si>
  <si>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</si>
  <si>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</si>
  <si>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</si>
  <si>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</si>
  <si>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</si>
  <si>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</si>
  <si>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</si>
  <si>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</si>
  <si>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</si>
  <si>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</si>
  <si>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</si>
  <si>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</si>
  <si>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</si>
  <si>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</si>
  <si>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</si>
  <si>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</si>
  <si>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</si>
  <si>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</si>
  <si>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</si>
  <si>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</si>
  <si>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</si>
  <si>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</si>
  <si>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</si>
  <si>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</si>
  <si>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</si>
  <si>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</si>
  <si>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</si>
  <si>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</si>
  <si>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</si>
  <si>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</si>
  <si>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</si>
  <si>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</si>
  <si>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</si>
  <si>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</si>
  <si>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</si>
  <si>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</si>
  <si>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</si>
  <si>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</si>
  <si>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</si>
  <si>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</si>
  <si>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</si>
  <si>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</si>
  <si>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</si>
  <si>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</si>
  <si>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</si>
  <si>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</si>
  <si>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</si>
  <si>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</si>
  <si>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</si>
  <si>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</si>
  <si>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</si>
  <si>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</si>
  <si>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</si>
  <si>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</si>
  <si>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</si>
  <si>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</si>
  <si>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</si>
  <si>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</si>
  <si>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</si>
  <si>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</si>
  <si>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</si>
  <si>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</si>
  <si>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</si>
  <si>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</si>
  <si>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</si>
  <si>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</si>
  <si>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</si>
  <si>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</si>
  <si>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</si>
  <si>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</si>
  <si>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</si>
  <si>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</si>
  <si>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</si>
  <si>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</si>
  <si>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</si>
  <si>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</si>
  <si>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</si>
  <si>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</si>
  <si>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</si>
  <si>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</si>
  <si>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</si>
  <si>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</si>
  <si>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</si>
  <si>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</si>
  <si>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</si>
  <si>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</si>
  <si>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</si>
  <si>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</si>
  <si>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</si>
  <si>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</si>
  <si>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</si>
  <si>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</si>
  <si>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</si>
  <si>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</si>
  <si>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</si>
  <si>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</si>
  <si>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</si>
  <si>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</si>
  <si>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</si>
  <si>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</si>
  <si>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</si>
  <si>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</si>
  <si>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</si>
  <si>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</si>
  <si>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</si>
  <si>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</si>
  <si>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</si>
  <si>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</si>
  <si>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</si>
  <si>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</si>
  <si>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</si>
  <si>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</si>
  <si>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</si>
  <si>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</si>
  <si>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</si>
  <si>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</si>
  <si>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</si>
  <si>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</si>
  <si>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</si>
  <si>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</si>
  <si>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</si>
  <si>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</si>
  <si>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</si>
  <si>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</si>
  <si>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</si>
  <si>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</si>
  <si>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</si>
  <si>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</si>
  <si>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</si>
  <si>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</si>
  <si>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</si>
  <si>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</si>
  <si>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</si>
  <si>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</si>
  <si>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</si>
  <si>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</si>
  <si>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</si>
  <si>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</si>
  <si>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</si>
  <si>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</si>
  <si>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</si>
  <si>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</si>
  <si>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</si>
  <si>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</si>
  <si>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</si>
  <si>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</si>
  <si>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</si>
  <si>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</si>
  <si>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</si>
  <si>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</si>
  <si>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</si>
  <si>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</si>
  <si>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</si>
  <si>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</si>
  <si>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</si>
  <si>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</si>
  <si>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</si>
  <si>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</si>
  <si>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</si>
  <si>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</si>
  <si>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</si>
  <si>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</si>
  <si>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</si>
  <si>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</si>
  <si>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</si>
  <si>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</si>
  <si>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</si>
  <si>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</si>
  <si>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</si>
  <si>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</si>
  <si>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</si>
  <si>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</si>
  <si>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</si>
  <si>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</si>
  <si>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</si>
  <si>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</si>
  <si>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</si>
  <si>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</si>
  <si>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</si>
  <si>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</si>
  <si>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</si>
  <si>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</si>
  <si>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</si>
  <si>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</si>
  <si>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</si>
  <si>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</si>
  <si>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</si>
  <si>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</si>
  <si>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</si>
  <si>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</si>
  <si>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</si>
  <si>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</si>
  <si>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</si>
  <si>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</si>
  <si>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</si>
  <si>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</si>
  <si>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</si>
  <si>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</si>
  <si>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</si>
  <si>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</si>
  <si>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</si>
  <si>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</si>
  <si>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</si>
  <si>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</si>
  <si>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</si>
  <si>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</si>
  <si>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</si>
  <si>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</si>
  <si>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</si>
  <si>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</si>
  <si>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</si>
  <si>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</si>
  <si>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</si>
  <si>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</si>
  <si>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</si>
  <si>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</si>
  <si>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</si>
  <si>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</si>
  <si>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</si>
  <si>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</si>
  <si>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</si>
  <si>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</si>
  <si>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</si>
  <si>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</si>
  <si>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</si>
  <si>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</si>
  <si>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</si>
  <si>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</si>
  <si>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</si>
  <si>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</si>
  <si>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</si>
  <si>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</si>
  <si>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</si>
  <si>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</si>
  <si>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</si>
  <si>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</si>
  <si>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</si>
  <si>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</si>
  <si>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</si>
  <si>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</si>
  <si>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</si>
  <si>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</si>
  <si>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</si>
  <si>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</si>
  <si>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</si>
  <si>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</si>
  <si>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</si>
  <si>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</si>
  <si>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</si>
  <si>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</si>
  <si>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</si>
  <si>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</si>
  <si>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</si>
  <si>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</si>
  <si>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</si>
  <si>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</si>
  <si>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</si>
  <si>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</si>
  <si>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</si>
  <si>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</si>
  <si>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</si>
  <si>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</si>
  <si>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</si>
  <si>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</si>
  <si>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</si>
  <si>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</si>
  <si>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</si>
  <si>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</si>
  <si>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</si>
  <si>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</si>
  <si>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</si>
  <si>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</si>
  <si>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</si>
  <si>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</si>
  <si>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</si>
  <si>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</si>
  <si>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</si>
  <si>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</si>
  <si>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</si>
  <si>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</si>
  <si>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</si>
  <si>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</si>
  <si>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</si>
  <si>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</si>
  <si>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</si>
  <si>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</si>
  <si>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</si>
  <si>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</si>
  <si>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</si>
  <si>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</si>
  <si>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</si>
  <si>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</si>
  <si>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</si>
  <si>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</si>
  <si>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</si>
  <si>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</si>
  <si>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</si>
  <si>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</si>
  <si>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</si>
  <si>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</si>
  <si>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</si>
  <si>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</si>
  <si>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</si>
  <si>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</si>
  <si>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</si>
  <si>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</si>
  <si>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</si>
  <si>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</si>
  <si>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</si>
  <si>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</si>
  <si>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</si>
  <si>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</si>
  <si>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</si>
  <si>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</si>
  <si>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</si>
  <si>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</si>
  <si>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</si>
  <si>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</si>
  <si>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</si>
  <si>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</si>
  <si>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</si>
  <si>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</si>
  <si>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</si>
  <si>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</si>
  <si>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</si>
  <si>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</si>
  <si>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</si>
  <si>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</si>
  <si>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</si>
  <si>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</si>
  <si>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</si>
  <si>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</si>
  <si>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</si>
  <si>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</si>
  <si>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</si>
  <si>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</si>
  <si>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</si>
  <si>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</si>
  <si>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</si>
  <si>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</si>
  <si>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</si>
  <si>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</si>
  <si>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</si>
  <si>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</si>
  <si>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</si>
  <si>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</si>
  <si>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</si>
  <si>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</si>
  <si>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</si>
  <si>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</si>
  <si>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</si>
  <si>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</si>
  <si>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</si>
  <si>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</si>
  <si>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</si>
  <si>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</si>
  <si>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</si>
  <si>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</si>
  <si>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</si>
  <si>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</si>
  <si>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</si>
  <si>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</si>
  <si>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</si>
  <si>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</si>
  <si>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</si>
  <si>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</si>
  <si>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</si>
  <si>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</si>
  <si>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</si>
  <si>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</si>
  <si>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</si>
  <si>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</si>
  <si>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</si>
  <si>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</si>
  <si>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</si>
  <si>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</si>
  <si>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</si>
  <si>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</si>
  <si>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</si>
  <si>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</si>
  <si>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</si>
  <si>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</si>
  <si>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</si>
  <si>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</si>
  <si>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</si>
  <si>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</si>
  <si>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</si>
  <si>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</si>
  <si>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</si>
  <si>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</si>
  <si>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</si>
  <si>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</si>
  <si>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</si>
  <si>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</si>
  <si>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</si>
  <si>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</si>
  <si>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</si>
  <si>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</si>
  <si>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</si>
  <si>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</si>
  <si>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</si>
  <si>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</si>
  <si>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</si>
  <si>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</si>
  <si>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</si>
  <si>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</si>
  <si>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</si>
  <si>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</si>
  <si>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</si>
  <si>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</si>
  <si>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</si>
  <si>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</si>
  <si>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</si>
  <si>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</si>
  <si>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</si>
  <si>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</si>
  <si>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</si>
  <si>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</si>
  <si>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</si>
  <si>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</si>
  <si>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</si>
  <si>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</si>
  <si>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</si>
  <si>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</si>
  <si>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</si>
  <si>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</si>
  <si>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</si>
  <si>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</si>
  <si>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</si>
  <si>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</si>
  <si>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</si>
  <si>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</si>
  <si>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</si>
  <si>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</si>
  <si>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</si>
  <si>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</si>
  <si>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</si>
  <si>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</si>
  <si>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</si>
  <si>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</si>
  <si>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</si>
  <si>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</si>
  <si>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</si>
  <si>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</si>
  <si>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</si>
  <si>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</si>
  <si>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</si>
  <si>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</si>
  <si>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</si>
  <si>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</si>
  <si>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</si>
  <si>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</si>
  <si>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</si>
  <si>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</si>
  <si>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</si>
  <si>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</si>
  <si>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</si>
  <si>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</si>
  <si>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</si>
  <si>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</si>
  <si>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</si>
  <si>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</si>
  <si>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</si>
  <si>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</si>
  <si>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</si>
  <si>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</si>
  <si>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</si>
  <si>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</si>
  <si>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</si>
  <si>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</si>
  <si>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</si>
  <si>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</si>
  <si>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</si>
  <si>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</si>
  <si>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</si>
  <si>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</si>
  <si>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</si>
  <si>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</si>
  <si>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</si>
  <si>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</si>
  <si>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</si>
  <si>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</si>
  <si>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</si>
  <si>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</si>
  <si>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</si>
  <si>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</si>
  <si>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</si>
  <si>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</si>
  <si>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</si>
  <si>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</si>
  <si>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</si>
  <si>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</si>
  <si>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</si>
  <si>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</si>
  <si>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</si>
  <si>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</si>
  <si>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</si>
  <si>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</si>
  <si>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</si>
  <si>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</si>
  <si>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</si>
  <si>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</si>
  <si>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</si>
  <si>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</si>
  <si>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</si>
  <si>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</si>
  <si>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</si>
  <si>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</si>
  <si>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</si>
  <si>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</si>
  <si>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</si>
  <si>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</si>
  <si>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</si>
  <si>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</si>
  <si>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</si>
  <si>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</si>
  <si>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</si>
  <si>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</si>
  <si>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</si>
  <si>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</si>
  <si>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</si>
  <si>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</si>
  <si>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</si>
  <si>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</si>
  <si>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</si>
  <si>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</si>
  <si>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</si>
  <si>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</si>
  <si>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</si>
  <si>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</si>
  <si>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</si>
  <si>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</si>
  <si>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</si>
  <si>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</si>
  <si>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</si>
  <si>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</si>
  <si>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</si>
  <si>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</si>
  <si>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</si>
  <si>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</si>
  <si>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</si>
  <si>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</si>
  <si>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</si>
  <si>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</si>
  <si>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</si>
  <si>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</si>
  <si>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</si>
  <si>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</si>
  <si>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</si>
  <si>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</si>
  <si>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</si>
  <si>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</si>
  <si>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</si>
  <si>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</si>
  <si>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</si>
  <si>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</si>
  <si>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</si>
  <si>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</si>
  <si>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</si>
  <si>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</si>
  <si>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</si>
  <si>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</si>
  <si>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</si>
  <si>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</si>
  <si>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</si>
  <si>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</si>
  <si>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</si>
  <si>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</si>
  <si>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</si>
  <si>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</si>
  <si>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</si>
  <si>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</si>
  <si>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</si>
  <si>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</si>
  <si>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</si>
  <si>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</si>
  <si>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</si>
  <si>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</si>
  <si>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</si>
  <si>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</si>
  <si>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</si>
  <si>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</si>
  <si>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</si>
  <si>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</si>
  <si>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</si>
  <si>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</si>
  <si>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</si>
  <si>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</si>
  <si>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</si>
  <si>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</si>
  <si>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</si>
  <si>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</si>
  <si>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</si>
  <si>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</si>
  <si>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</si>
  <si>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</si>
  <si>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</si>
  <si>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</si>
  <si>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</si>
  <si>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</si>
  <si>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</si>
  <si>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</si>
  <si>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</si>
  <si>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</si>
  <si>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</si>
  <si>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</si>
  <si>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</si>
  <si>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</si>
  <si>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</si>
  <si>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</si>
  <si>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</si>
  <si>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</si>
  <si>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</si>
  <si>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</si>
  <si>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</si>
  <si>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</si>
  <si>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</si>
  <si>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</si>
  <si>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</si>
  <si>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</si>
  <si>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</si>
  <si>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</si>
  <si>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</si>
  <si>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</si>
  <si>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</si>
  <si>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</si>
  <si>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</si>
  <si>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</si>
  <si>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</si>
  <si>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</si>
  <si>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</si>
  <si>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</si>
  <si>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</si>
  <si>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</si>
  <si>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</si>
  <si>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</si>
  <si>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</si>
  <si>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</si>
  <si>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</si>
  <si>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</si>
  <si>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</si>
  <si>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</si>
  <si>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</si>
  <si>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</si>
  <si>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</si>
  <si>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</si>
  <si>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</si>
  <si>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</si>
  <si>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</si>
  <si>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</si>
  <si>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</si>
  <si>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</si>
  <si>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</si>
  <si>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</si>
  <si>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</si>
  <si>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</si>
  <si>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</si>
  <si>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</si>
  <si>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</si>
  <si>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</si>
  <si>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</si>
  <si>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</si>
  <si>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</si>
  <si>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</si>
  <si>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</si>
  <si>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</si>
  <si>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</si>
  <si>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</si>
  <si>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</si>
  <si>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</si>
  <si>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</si>
  <si>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</si>
  <si>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</si>
  <si>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</si>
  <si>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</si>
  <si>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</si>
  <si>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</si>
  <si>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</si>
  <si>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</si>
  <si>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</si>
  <si>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</si>
  <si>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</si>
  <si>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</si>
  <si>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</si>
  <si>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</si>
  <si>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</si>
  <si>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</si>
  <si>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</si>
  <si>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</si>
  <si>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</si>
  <si>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</si>
  <si>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</si>
  <si>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</si>
  <si>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</si>
  <si>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</si>
  <si>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</si>
  <si>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</si>
  <si>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</si>
  <si>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</si>
  <si>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</si>
  <si>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</si>
  <si>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</si>
  <si>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</si>
  <si>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</si>
  <si>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</si>
  <si>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</si>
  <si>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</si>
  <si>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</si>
  <si>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</si>
  <si>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</si>
  <si>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</si>
  <si>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</si>
  <si>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</si>
  <si>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</si>
  <si>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</si>
  <si>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</si>
  <si>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</si>
  <si>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</si>
  <si>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</si>
  <si>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</si>
  <si>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</si>
  <si>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</si>
  <si>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</si>
  <si>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</si>
  <si>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</si>
  <si>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</si>
  <si>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</si>
  <si>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</si>
  <si>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</si>
  <si>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</si>
  <si>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</si>
  <si>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</si>
  <si>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</si>
  <si>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</si>
  <si>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</si>
  <si>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</si>
  <si>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</si>
  <si>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</si>
  <si>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</si>
  <si>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</si>
  <si>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</si>
  <si>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</si>
  <si>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</si>
  <si>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</si>
  <si>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</si>
  <si>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</si>
  <si>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</si>
  <si>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</si>
  <si>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</si>
  <si>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</si>
  <si>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</si>
  <si>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</si>
  <si>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</si>
  <si>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</si>
  <si>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</si>
  <si>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</si>
  <si>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</si>
  <si>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</si>
  <si>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</si>
  <si>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</si>
  <si>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</si>
  <si>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</si>
  <si>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</si>
  <si>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</si>
  <si>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</si>
  <si>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</si>
  <si>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</si>
  <si>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</si>
  <si>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</si>
  <si>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</si>
  <si>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</si>
  <si>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</si>
  <si>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</si>
  <si>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</si>
  <si>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</si>
  <si>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</si>
  <si>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</si>
  <si>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</si>
  <si>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</si>
  <si>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</si>
  <si>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</si>
  <si>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</si>
  <si>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</si>
  <si>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</si>
  <si>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</si>
  <si>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</si>
  <si>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</si>
  <si>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</si>
  <si>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</si>
  <si>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</si>
  <si>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</si>
  <si>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</si>
  <si>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</si>
  <si>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</si>
  <si>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</si>
  <si>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</si>
  <si>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</si>
  <si>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</si>
  <si>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</si>
  <si>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</si>
  <si>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</si>
  <si>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</si>
  <si>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</si>
  <si>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</si>
  <si>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</si>
  <si>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</si>
  <si>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</si>
  <si>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</si>
  <si>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</si>
  <si>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</si>
  <si>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</si>
  <si>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</si>
  <si>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</si>
  <si>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</si>
  <si>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</si>
  <si>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</si>
  <si>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</si>
  <si>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</si>
  <si>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</si>
  <si>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</si>
  <si>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</si>
  <si>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</si>
  <si>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</si>
  <si>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</si>
  <si>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</si>
  <si>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</si>
  <si>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</si>
  <si>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</si>
  <si>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</si>
  <si>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</si>
  <si>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</si>
  <si>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</si>
  <si>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</si>
  <si>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</si>
  <si>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</si>
  <si>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</si>
  <si>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</si>
  <si>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</si>
  <si>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</si>
  <si>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</si>
  <si>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</si>
  <si>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</si>
  <si>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</si>
  <si>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</si>
  <si>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</si>
  <si>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</si>
  <si>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</si>
  <si>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</si>
  <si>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</si>
  <si>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</si>
  <si>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</si>
  <si>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</si>
  <si>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</si>
  <si>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</si>
  <si>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</si>
  <si>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</si>
  <si>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</si>
  <si>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</si>
  <si>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</si>
  <si>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</si>
  <si>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</si>
  <si>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</si>
  <si>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</si>
  <si>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</si>
  <si>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</si>
  <si>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</si>
  <si>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</si>
  <si>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</si>
  <si>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</si>
  <si>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</si>
  <si>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</si>
  <si>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</si>
  <si>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</si>
  <si>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</si>
  <si>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</si>
  <si>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</si>
  <si>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</si>
  <si>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</si>
  <si>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</si>
  <si>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</si>
  <si>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</si>
  <si>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</si>
  <si>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</si>
  <si>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</si>
  <si>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</si>
  <si>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</si>
  <si>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</si>
  <si>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</si>
  <si>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</si>
  <si>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</si>
  <si>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</si>
  <si>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</si>
  <si>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</si>
  <si>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</si>
  <si>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</si>
  <si>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</si>
  <si>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</si>
  <si>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</si>
  <si>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</si>
  <si>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</si>
  <si>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</si>
  <si>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</si>
  <si>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</si>
  <si>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</si>
  <si>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</si>
  <si>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</si>
  <si>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</si>
  <si>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</si>
  <si>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</si>
  <si>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</si>
  <si>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</si>
  <si>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</si>
  <si>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</si>
  <si>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</si>
  <si>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</si>
  <si>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</si>
  <si>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</si>
  <si>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</si>
  <si>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</si>
  <si>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</si>
  <si>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</si>
  <si>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</si>
  <si>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</si>
  <si>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</si>
  <si>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</si>
  <si>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</si>
  <si>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</si>
  <si>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</si>
  <si>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</si>
  <si>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</si>
  <si>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</si>
  <si>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</si>
  <si>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</si>
  <si>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</si>
  <si>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</si>
  <si>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</si>
  <si>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</si>
  <si>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</si>
  <si>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</si>
  <si>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</si>
  <si>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</si>
  <si>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</si>
  <si>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</si>
  <si>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</si>
  <si>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</si>
  <si>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</si>
  <si>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</si>
  <si>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</si>
  <si>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</si>
  <si>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</si>
  <si>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</si>
  <si>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</si>
  <si>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</si>
  <si>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</si>
  <si>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</si>
  <si>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</si>
  <si>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</si>
  <si>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</si>
  <si>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</si>
  <si>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</si>
  <si>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</si>
  <si>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</si>
  <si>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</si>
  <si>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</si>
  <si>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</si>
  <si>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</si>
  <si>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</si>
  <si>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</si>
  <si>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</si>
  <si>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</si>
  <si>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</si>
  <si>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</si>
  <si>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</si>
  <si>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</si>
  <si>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</si>
  <si>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</si>
  <si>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</si>
  <si>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</si>
  <si>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</si>
  <si>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</si>
  <si>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</si>
  <si>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</si>
  <si>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</si>
  <si>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</si>
  <si>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</si>
  <si>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</si>
  <si>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</si>
  <si>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</si>
  <si>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</si>
  <si>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</si>
  <si>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</si>
  <si>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</si>
  <si>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</si>
  <si>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</si>
  <si>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</si>
  <si>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</si>
  <si>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</si>
  <si>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</si>
  <si>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</si>
  <si>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</si>
  <si>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</si>
  <si>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</si>
  <si>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</si>
  <si>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</si>
  <si>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</si>
  <si>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</si>
  <si>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</si>
  <si>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</si>
  <si>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</si>
  <si>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</si>
  <si>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</si>
  <si>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</si>
  <si>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</si>
  <si>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</si>
  <si>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</si>
  <si>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</si>
  <si>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</si>
  <si>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</si>
  <si>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</si>
  <si>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</si>
  <si>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</si>
  <si>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</si>
  <si>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</si>
  <si>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</si>
  <si>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</si>
  <si>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</si>
  <si>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</si>
  <si>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</si>
  <si>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</si>
  <si>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</si>
  <si>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</si>
  <si>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</si>
  <si>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</si>
  <si>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</si>
  <si>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</si>
  <si>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</si>
  <si>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</si>
  <si>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</si>
  <si>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</si>
  <si>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</si>
  <si>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</si>
  <si>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</si>
  <si>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</si>
  <si>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</si>
  <si>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</si>
  <si>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</si>
  <si>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</si>
  <si>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</si>
  <si>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</si>
  <si>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</si>
  <si>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</si>
  <si>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</si>
  <si>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</si>
  <si>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</si>
  <si>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</si>
  <si>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</si>
  <si>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</si>
  <si>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</si>
  <si>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</si>
  <si>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</si>
  <si>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</si>
  <si>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</si>
  <si>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</si>
  <si>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</si>
  <si>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</si>
  <si>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</si>
  <si>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</si>
  <si>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</si>
  <si>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</si>
  <si>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</si>
  <si>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</si>
  <si>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</si>
  <si>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</si>
  <si>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</si>
  <si>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</si>
  <si>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</si>
  <si>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</si>
  <si>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</si>
  <si>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</si>
  <si>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</si>
  <si>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</si>
  <si>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</si>
  <si>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</si>
  <si>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</si>
  <si>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</si>
  <si>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</si>
  <si>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</si>
  <si>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</si>
  <si>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</si>
  <si>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</si>
  <si>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</si>
  <si>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</si>
  <si>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</si>
  <si>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</si>
  <si>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</si>
  <si>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</si>
  <si>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</si>
  <si>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</si>
  <si>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</si>
  <si>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</si>
  <si>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</si>
  <si>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</si>
  <si>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</si>
  <si>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</si>
  <si>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</si>
  <si>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</si>
  <si>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</si>
  <si>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</si>
  <si>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</si>
  <si>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</si>
  <si>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</si>
  <si>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</si>
  <si>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</si>
  <si>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</si>
  <si>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</si>
  <si>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</si>
  <si>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</si>
  <si>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</si>
  <si>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</si>
  <si>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</si>
  <si>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</si>
  <si>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</si>
  <si>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</si>
  <si>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</si>
  <si>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</si>
  <si>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</si>
  <si>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</si>
  <si>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</si>
  <si>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</si>
  <si>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</si>
  <si>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</si>
  <si>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</si>
  <si>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</si>
  <si>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</si>
  <si>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</si>
  <si>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</si>
  <si>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</si>
  <si>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</si>
  <si>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</si>
  <si>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</si>
  <si>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</si>
  <si>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</si>
  <si>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</si>
  <si>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</si>
  <si>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</si>
  <si>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</si>
  <si>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</si>
  <si>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</si>
  <si>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</si>
  <si>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</si>
  <si>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</si>
  <si>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</si>
  <si>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</si>
  <si>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</si>
  <si>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</si>
  <si>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</si>
  <si>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</si>
  <si>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</si>
  <si>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</si>
  <si>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</si>
  <si>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</si>
  <si>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</si>
  <si>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</si>
  <si>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</si>
  <si>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</si>
  <si>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</si>
  <si>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</si>
  <si>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</si>
  <si>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</si>
  <si>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</si>
  <si>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</si>
  <si>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</si>
  <si>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</si>
  <si>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</si>
  <si>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</si>
  <si>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</si>
  <si>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</si>
  <si>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</si>
  <si>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</si>
  <si>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</si>
  <si>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</si>
  <si>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</si>
  <si>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</si>
  <si>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</si>
  <si>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</si>
  <si>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</si>
  <si>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</si>
  <si>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</si>
  <si>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</si>
  <si>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</si>
  <si>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</si>
  <si>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</si>
  <si>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</si>
  <si>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</si>
  <si>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</si>
  <si>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</si>
  <si>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</si>
  <si>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</si>
  <si>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</si>
  <si>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</si>
  <si>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</si>
  <si>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</si>
  <si>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</si>
  <si>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</si>
  <si>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</si>
  <si>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</si>
  <si>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</si>
  <si>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</si>
  <si>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</si>
  <si>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</si>
  <si>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</si>
  <si>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</si>
  <si>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</si>
  <si>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</si>
  <si>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</si>
  <si>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</si>
  <si>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</si>
  <si>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</si>
  <si>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</si>
  <si>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</si>
  <si>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</si>
  <si>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</si>
  <si>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</si>
  <si>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</si>
  <si>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</si>
  <si>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</si>
  <si>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</si>
  <si>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</si>
  <si>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</si>
  <si>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</si>
  <si>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</si>
  <si>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</si>
  <si>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</si>
  <si>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</si>
  <si>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</si>
  <si>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</si>
  <si>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</si>
  <si>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</si>
  <si>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</si>
  <si>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</si>
  <si>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</si>
  <si>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</si>
  <si>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</si>
  <si>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</si>
  <si>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</si>
  <si>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</si>
  <si>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</si>
  <si>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</si>
  <si>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</si>
  <si>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</si>
  <si>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</si>
  <si>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</si>
  <si>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</si>
  <si>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</si>
  <si>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</si>
  <si>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</si>
  <si>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</si>
  <si>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</si>
  <si>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</si>
  <si>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</si>
  <si>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</si>
  <si>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</si>
  <si>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</si>
  <si>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</si>
  <si>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</si>
  <si>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</si>
  <si>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</si>
  <si>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</si>
  <si>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</si>
  <si>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</si>
  <si>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</si>
  <si>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</si>
  <si>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</si>
  <si>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</si>
  <si>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</si>
  <si>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</si>
  <si>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</si>
  <si>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</si>
  <si>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</si>
  <si>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</si>
  <si>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</si>
  <si>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</si>
  <si>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</si>
  <si>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</si>
  <si>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</si>
  <si>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</si>
  <si>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</si>
  <si>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</si>
  <si>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</si>
  <si>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</si>
  <si>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</si>
  <si>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</si>
  <si>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</si>
  <si>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</si>
  <si>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</si>
  <si>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</si>
  <si>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</si>
  <si>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</si>
  <si>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</si>
  <si>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</si>
  <si>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</si>
  <si>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</si>
  <si>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</si>
  <si>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</si>
  <si>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</si>
  <si>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</si>
  <si>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</si>
  <si>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</si>
  <si>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</si>
  <si>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</si>
  <si>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</si>
  <si>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</si>
  <si>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</si>
  <si>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</si>
  <si>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</si>
  <si>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</si>
  <si>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</si>
  <si>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</si>
  <si>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</si>
  <si>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</si>
  <si>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</si>
  <si>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</si>
  <si>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</si>
  <si>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</si>
  <si>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</si>
  <si>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</si>
  <si>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</si>
  <si>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</si>
  <si>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</si>
  <si>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</si>
  <si>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</si>
  <si>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</si>
  <si>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</si>
  <si>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</si>
  <si>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</si>
  <si>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</si>
  <si>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</si>
  <si>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</si>
  <si>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</si>
  <si>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</si>
  <si>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</si>
  <si>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</si>
  <si>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</si>
  <si>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</si>
  <si>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</si>
  <si>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</si>
  <si>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</si>
  <si>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</si>
  <si>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</si>
  <si>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</si>
  <si>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</si>
  <si>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</si>
  <si>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</si>
  <si>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</si>
  <si>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</si>
  <si>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</si>
  <si>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</si>
  <si>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</si>
  <si>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</si>
  <si>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</si>
  <si>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</si>
  <si>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</si>
  <si>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</si>
  <si>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</si>
  <si>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</si>
  <si>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</si>
  <si>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</si>
  <si>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</si>
  <si>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</si>
  <si>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</si>
  <si>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</si>
  <si>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</si>
  <si>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</si>
  <si>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</si>
  <si>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</si>
  <si>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</si>
  <si>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</si>
  <si>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</si>
  <si>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</si>
  <si>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</si>
  <si>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</si>
  <si>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</si>
  <si>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</si>
  <si>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</si>
  <si>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</si>
  <si>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</si>
  <si>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</si>
  <si>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</si>
  <si>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</si>
  <si>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</si>
  <si>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</si>
  <si>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</si>
  <si>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</si>
  <si>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</si>
  <si>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</si>
  <si>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</si>
  <si>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</si>
  <si>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</si>
  <si>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</si>
  <si>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</si>
  <si>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</si>
  <si>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</si>
  <si>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</si>
  <si>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</si>
  <si>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</si>
  <si>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</si>
  <si>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</si>
  <si>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</si>
  <si>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</si>
  <si>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</si>
  <si>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</si>
  <si>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</si>
  <si>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</si>
  <si>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</si>
  <si>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</si>
  <si>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</si>
  <si>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</si>
  <si>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</si>
  <si>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</si>
  <si>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</si>
  <si>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</si>
  <si>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</si>
  <si>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</si>
  <si>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</si>
  <si>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</si>
  <si>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</si>
  <si>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</si>
  <si>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</si>
  <si>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</si>
  <si>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</si>
  <si>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</si>
  <si>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</si>
  <si>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</si>
  <si>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</si>
  <si>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</si>
  <si>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</si>
  <si>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</si>
  <si>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</si>
  <si>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</si>
  <si>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</si>
  <si>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</si>
  <si>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</si>
  <si>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</si>
  <si>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</si>
  <si>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</si>
  <si>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</si>
  <si>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</si>
  <si>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</si>
  <si>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</si>
  <si>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</si>
  <si>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</si>
  <si>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</si>
  <si>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</si>
  <si>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</si>
  <si>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</si>
  <si>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</si>
  <si>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</si>
  <si>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</si>
  <si>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</si>
  <si>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</si>
  <si>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</si>
  <si>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</si>
  <si>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</si>
  <si>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</si>
  <si>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</si>
  <si>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</si>
  <si>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</si>
  <si>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</si>
  <si>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</si>
  <si>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</si>
  <si>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</si>
  <si>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</si>
  <si>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</si>
  <si>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</si>
  <si>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</si>
  <si>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</si>
  <si>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</si>
  <si>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</si>
  <si>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</si>
  <si>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</si>
  <si>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</si>
  <si>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</si>
  <si>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</si>
  <si>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</si>
  <si>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</si>
  <si>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</si>
  <si>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</si>
  <si>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</si>
  <si>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</si>
  <si>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</si>
  <si>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</si>
  <si>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</si>
  <si>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</si>
  <si>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</si>
  <si>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</si>
  <si>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</si>
  <si>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</si>
  <si>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</si>
  <si>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</si>
  <si>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</si>
  <si>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</si>
  <si>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</si>
  <si>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</si>
  <si>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</si>
  <si>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</si>
  <si>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</si>
  <si>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</si>
  <si>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</si>
  <si>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</si>
  <si>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</si>
  <si>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</si>
  <si>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</si>
  <si>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</si>
  <si>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</si>
  <si>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</si>
  <si>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</si>
  <si>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</si>
  <si>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</si>
  <si>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</si>
  <si>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</si>
  <si>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</si>
  <si>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</si>
  <si>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</si>
  <si>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</si>
  <si>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</si>
  <si>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</si>
  <si>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</si>
  <si>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</si>
  <si>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</si>
  <si>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</si>
  <si>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</si>
  <si>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</si>
  <si>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</si>
  <si>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</si>
  <si>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</si>
  <si>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</si>
  <si>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</si>
  <si>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</si>
  <si>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</si>
  <si>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</si>
  <si>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</si>
  <si>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</si>
  <si>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</si>
  <si>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</si>
  <si>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</si>
  <si>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</si>
  <si>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</si>
  <si>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</si>
  <si>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</si>
  <si>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</si>
  <si>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</si>
  <si>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</si>
  <si>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</si>
  <si>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</si>
  <si>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</si>
  <si>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</si>
  <si>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</si>
  <si>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</si>
  <si>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</si>
  <si>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</si>
  <si>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</si>
  <si>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</si>
  <si>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</si>
  <si>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</si>
  <si>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</si>
  <si>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</si>
  <si>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</si>
  <si>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</si>
  <si>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</si>
  <si>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</si>
  <si>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</si>
  <si>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</si>
  <si>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</si>
  <si>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</si>
  <si>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</si>
  <si>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</si>
  <si>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</si>
  <si>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</si>
  <si>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</si>
  <si>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</si>
  <si>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</si>
  <si>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</si>
  <si>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</si>
  <si>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</si>
  <si>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</si>
  <si>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</si>
  <si>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</si>
  <si>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</si>
  <si>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</si>
  <si>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</si>
  <si>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</si>
  <si>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</si>
  <si>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</si>
  <si>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</si>
  <si>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</si>
  <si>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</si>
  <si>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</si>
  <si>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</si>
  <si>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</si>
  <si>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</si>
  <si>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</si>
  <si>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</si>
  <si>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</si>
  <si>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</si>
  <si>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</si>
  <si>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</si>
  <si>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</si>
  <si>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</si>
  <si>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</si>
  <si>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</si>
  <si>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</si>
  <si>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</si>
  <si>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</si>
  <si>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</si>
  <si>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</si>
  <si>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</si>
  <si>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</si>
  <si>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</si>
  <si>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</si>
  <si>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</si>
  <si>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</si>
  <si>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</si>
  <si>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</si>
  <si>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</si>
  <si>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</si>
  <si>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</si>
  <si>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</si>
  <si>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</si>
  <si>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</si>
  <si>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</si>
  <si>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</si>
  <si>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</si>
  <si>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</si>
  <si>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</si>
  <si>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</si>
  <si>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</si>
  <si>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</si>
  <si>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</si>
  <si>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</si>
  <si>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</si>
  <si>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</si>
  <si>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</si>
  <si>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</si>
  <si>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</si>
  <si>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</si>
  <si>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</si>
  <si>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</si>
  <si>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</si>
  <si>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</si>
  <si>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</si>
  <si>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</si>
  <si>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</si>
  <si>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</si>
  <si>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</si>
  <si>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</si>
  <si>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</si>
  <si>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</si>
  <si>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</si>
  <si>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</si>
  <si>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</si>
  <si>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</si>
  <si>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</si>
  <si>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</si>
  <si>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</si>
  <si>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</si>
  <si>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</si>
  <si>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</si>
  <si>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</si>
  <si>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</si>
  <si>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</si>
  <si>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</si>
  <si>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</si>
  <si>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</si>
  <si>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</si>
  <si>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</si>
  <si>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</si>
  <si>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</si>
  <si>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</si>
  <si>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</si>
  <si>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</si>
  <si>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</si>
  <si>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</si>
  <si>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</si>
  <si>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</si>
  <si>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</si>
  <si>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</si>
  <si>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</si>
  <si>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</si>
  <si>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</si>
  <si>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</si>
  <si>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</si>
  <si>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</si>
  <si>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</si>
  <si>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</si>
  <si>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</si>
  <si>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</si>
  <si>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</si>
  <si>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</si>
  <si>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</si>
  <si>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</si>
  <si>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</si>
  <si>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</si>
  <si>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</si>
  <si>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</si>
  <si>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</si>
  <si>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</si>
  <si>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</si>
  <si>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</si>
  <si>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</si>
  <si>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</si>
  <si>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</si>
  <si>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</si>
  <si>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</si>
  <si>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</si>
  <si>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</si>
  <si>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</si>
  <si>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</si>
  <si>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</si>
  <si>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</si>
  <si>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</si>
  <si>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</si>
  <si>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</si>
  <si>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</si>
  <si>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</si>
  <si>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</si>
  <si>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</si>
  <si>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</si>
  <si>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</si>
  <si>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</si>
  <si>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</si>
  <si>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</si>
  <si>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</si>
  <si>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</si>
  <si>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</si>
  <si>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</si>
  <si>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</si>
  <si>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</si>
  <si>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</si>
  <si>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</si>
  <si>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</si>
  <si>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</si>
  <si>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</si>
  <si>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</si>
  <si>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</si>
  <si>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</si>
  <si>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</si>
  <si>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</si>
  <si>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</si>
  <si>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</si>
  <si>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</si>
  <si>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</si>
  <si>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</si>
  <si>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</si>
  <si>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</si>
  <si>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</si>
  <si>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</si>
  <si>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</si>
  <si>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</si>
  <si>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</si>
  <si>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</si>
  <si>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</si>
  <si>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</si>
  <si>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</si>
  <si>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</si>
  <si>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</si>
  <si>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</si>
  <si>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</si>
  <si>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</si>
  <si>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</si>
  <si>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</si>
  <si>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</si>
  <si>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</si>
  <si>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</si>
  <si>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</si>
  <si>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</si>
  <si>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</si>
  <si>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</si>
  <si>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</si>
  <si>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</si>
  <si>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</si>
  <si>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</si>
  <si>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</si>
  <si>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</si>
  <si>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</si>
  <si>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</si>
  <si>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</si>
  <si>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</si>
  <si>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</si>
  <si>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</si>
  <si>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</si>
  <si>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</si>
  <si>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</si>
  <si>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</si>
  <si>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</si>
  <si>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</si>
  <si>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</si>
  <si>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</si>
  <si>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</si>
  <si>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</si>
  <si>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</si>
  <si>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</si>
  <si>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</si>
  <si>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</si>
  <si>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</si>
  <si>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</si>
  <si>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</si>
  <si>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</si>
  <si>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</si>
  <si>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</si>
  <si>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</si>
  <si>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</si>
  <si>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</si>
  <si>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</si>
  <si>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</si>
  <si>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</si>
  <si>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</si>
  <si>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</si>
  <si>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</si>
  <si>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</si>
  <si>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</si>
  <si>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</si>
  <si>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</si>
  <si>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</si>
  <si>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</si>
  <si>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</si>
  <si>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</si>
  <si>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</si>
  <si>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</si>
  <si>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</si>
  <si>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</si>
  <si>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</si>
  <si>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</si>
  <si>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</si>
  <si>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</si>
  <si>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</si>
  <si>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</si>
  <si>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</si>
  <si>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</si>
  <si>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</si>
  <si>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</si>
  <si>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</si>
  <si>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</si>
  <si>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</si>
  <si>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</si>
  <si>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</si>
  <si>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</si>
  <si>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</si>
  <si>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</si>
  <si>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</si>
  <si>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</si>
  <si>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</si>
  <si>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</si>
  <si>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</si>
  <si>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</si>
  <si>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</si>
  <si>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</si>
  <si>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</si>
  <si>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</si>
  <si>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</si>
  <si>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</si>
  <si>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</si>
  <si>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</si>
  <si>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</si>
  <si>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</si>
  <si>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</si>
  <si>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</si>
  <si>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</si>
  <si>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</si>
  <si>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</si>
  <si>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</si>
  <si>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</si>
  <si>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</si>
  <si>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</si>
  <si>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</si>
  <si>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</si>
  <si>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</si>
  <si>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</si>
  <si>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</si>
  <si>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</si>
  <si>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</si>
  <si>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</si>
  <si>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</si>
  <si>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</si>
  <si>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</si>
  <si>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</si>
  <si>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</si>
  <si>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</si>
  <si>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</si>
  <si>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</si>
  <si>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</si>
  <si>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</si>
  <si>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</si>
  <si>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</si>
  <si>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</si>
  <si>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</si>
  <si>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</si>
  <si>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</si>
  <si>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</si>
  <si>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</si>
  <si>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</si>
  <si>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</si>
  <si>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</si>
  <si>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</si>
  <si>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</si>
  <si>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</si>
  <si>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</si>
  <si>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</si>
  <si>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</si>
  <si>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</si>
  <si>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</si>
  <si>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</si>
  <si>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</si>
  <si>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</si>
  <si>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</si>
  <si>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</si>
  <si>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</si>
  <si>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</si>
  <si>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</si>
  <si>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</si>
  <si>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</si>
  <si>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</si>
  <si>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</si>
  <si>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</si>
  <si>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</si>
  <si>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</si>
  <si>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</si>
  <si>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</si>
  <si>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</si>
  <si>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</si>
  <si>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</si>
  <si>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</si>
  <si>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</si>
  <si>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</si>
  <si>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</si>
  <si>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</si>
  <si>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</si>
  <si>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</si>
  <si>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</si>
  <si>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</si>
  <si>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</si>
  <si>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</si>
  <si>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</si>
  <si>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</si>
  <si>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</si>
  <si>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</si>
  <si>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</si>
  <si>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</si>
  <si>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</si>
  <si>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</si>
  <si>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</si>
  <si>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</si>
  <si>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</si>
  <si>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</si>
  <si>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</si>
  <si>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</si>
  <si>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</si>
  <si>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</si>
  <si>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</si>
  <si>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</si>
  <si>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</si>
  <si>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</si>
  <si>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</si>
  <si>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</si>
  <si>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</si>
  <si>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</si>
  <si>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</si>
  <si>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</si>
  <si>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</si>
  <si>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</si>
  <si>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</si>
  <si>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</si>
  <si>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</si>
  <si>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</si>
  <si>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</si>
  <si>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</si>
  <si>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</si>
  <si>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</si>
  <si>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</si>
  <si>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</si>
  <si>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</si>
  <si>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</si>
  <si>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</si>
  <si>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</si>
  <si>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</si>
  <si>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</si>
  <si>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</si>
  <si>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</si>
  <si>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</si>
  <si>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</si>
  <si>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</si>
  <si>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</si>
  <si>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</si>
  <si>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</si>
  <si>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</si>
  <si>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</si>
  <si>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</si>
  <si>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</si>
  <si>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</si>
  <si>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</si>
  <si>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</si>
  <si>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</si>
  <si>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</si>
  <si>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</si>
  <si>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</si>
  <si>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</si>
  <si>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</si>
  <si>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</si>
  <si>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</si>
  <si>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</si>
  <si>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</si>
  <si>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</si>
  <si>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</si>
  <si>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</si>
  <si>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</si>
  <si>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</si>
  <si>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</si>
  <si>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</si>
  <si>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</si>
  <si>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</si>
  <si>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</si>
  <si>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</si>
  <si>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</si>
  <si>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</si>
  <si>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</si>
  <si>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</si>
  <si>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</si>
  <si>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</si>
  <si>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</si>
  <si>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</si>
  <si>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</si>
  <si>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</si>
  <si>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</si>
  <si>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</si>
  <si>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</si>
  <si>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</si>
  <si>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</si>
  <si>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</si>
  <si>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</si>
  <si>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</si>
  <si>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</si>
  <si>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</si>
  <si>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</si>
  <si>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</si>
  <si>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</si>
  <si>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</si>
  <si>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</si>
  <si>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</si>
  <si>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</si>
  <si>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</si>
  <si>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</si>
  <si>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</si>
  <si>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</si>
  <si>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</si>
  <si>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</si>
  <si>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</si>
  <si>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</si>
  <si>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</si>
  <si>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</si>
  <si>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</si>
  <si>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</si>
  <si>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</si>
  <si>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</si>
  <si>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</si>
  <si>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</si>
  <si>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</si>
  <si>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</si>
  <si>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</si>
  <si>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</si>
  <si>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</si>
  <si>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</si>
  <si>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</si>
  <si>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</si>
  <si>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</si>
  <si>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</si>
  <si>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</si>
  <si>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</si>
  <si>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</si>
  <si>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</si>
  <si>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</si>
  <si>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</si>
  <si>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</si>
  <si>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</si>
  <si>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</si>
  <si>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</si>
  <si>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</si>
  <si>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</si>
  <si>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</si>
  <si>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</si>
  <si>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</si>
  <si>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</si>
  <si>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</si>
  <si>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</si>
  <si>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</si>
  <si>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</si>
  <si>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</si>
  <si>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</si>
  <si>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</si>
  <si>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</si>
  <si>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</si>
  <si>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</si>
  <si>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</si>
  <si>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</si>
  <si>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</si>
  <si>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</si>
  <si>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</si>
  <si>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</si>
  <si>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</si>
  <si>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</si>
  <si>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</si>
  <si>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</si>
  <si>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</si>
  <si>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</si>
  <si>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</si>
  <si>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</si>
  <si>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</si>
  <si>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</si>
  <si>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</si>
  <si>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</si>
  <si>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</si>
  <si>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</si>
  <si>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</si>
  <si>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</si>
  <si>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</si>
  <si>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</si>
  <si>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</si>
  <si>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</si>
  <si>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</si>
  <si>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</si>
  <si>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</si>
  <si>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</si>
  <si>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</si>
  <si>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</si>
  <si>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</si>
  <si>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</si>
  <si>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</si>
  <si>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</si>
  <si>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</si>
  <si>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</si>
  <si>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</si>
  <si>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</si>
  <si>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</si>
  <si>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</si>
  <si>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</si>
  <si>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</si>
  <si>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</si>
  <si>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</si>
  <si>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</si>
  <si>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</si>
  <si>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</si>
  <si>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</si>
  <si>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</si>
  <si>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</si>
  <si>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</si>
  <si>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</si>
  <si>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</si>
  <si>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</si>
  <si>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</si>
  <si>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</si>
  <si>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</si>
  <si>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</si>
  <si>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</si>
  <si>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</si>
  <si>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</si>
  <si>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</si>
  <si>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</si>
  <si>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</si>
  <si>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</si>
  <si>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</si>
  <si>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</si>
  <si>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</si>
  <si>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</si>
  <si>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</si>
  <si>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</si>
  <si>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</si>
  <si>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</si>
  <si>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</si>
  <si>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</si>
  <si>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</si>
  <si>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</si>
  <si>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</si>
  <si>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</si>
  <si>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</si>
  <si>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</si>
  <si>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</si>
  <si>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</si>
  <si>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</si>
  <si>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</si>
  <si>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</si>
  <si>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</si>
  <si>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</si>
  <si>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</si>
  <si>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</si>
  <si>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</si>
  <si>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</si>
  <si>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</si>
  <si>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</si>
  <si>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</si>
  <si>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</si>
  <si>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</si>
  <si>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</si>
  <si>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</si>
  <si>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</si>
  <si>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</si>
  <si>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</si>
  <si>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</si>
  <si>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</si>
  <si>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</si>
  <si>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</si>
  <si>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</si>
  <si>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</si>
  <si>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</si>
  <si>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</si>
  <si>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</si>
  <si>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</si>
  <si>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</si>
  <si>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</si>
  <si>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</si>
  <si>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</si>
  <si>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</si>
  <si>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</si>
  <si>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</si>
  <si>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</si>
  <si>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</si>
  <si>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</si>
  <si>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</si>
  <si>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</si>
  <si>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</si>
  <si>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</si>
  <si>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</si>
  <si>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</si>
  <si>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</si>
  <si>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</si>
  <si>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</si>
  <si>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</si>
  <si>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</si>
  <si>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</si>
  <si>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</si>
  <si>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</si>
  <si>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</si>
  <si>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</si>
  <si>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</si>
  <si>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</si>
  <si>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</si>
  <si>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</si>
  <si>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</si>
  <si>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</si>
  <si>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</si>
  <si>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</si>
  <si>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</si>
  <si>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</si>
  <si>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</si>
  <si>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</si>
  <si>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</si>
  <si>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</si>
  <si>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</si>
  <si>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</si>
  <si>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</si>
  <si>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</si>
  <si>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</si>
  <si>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</si>
  <si>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</si>
  <si>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</si>
  <si>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</si>
  <si>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</si>
  <si>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</si>
  <si>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</si>
  <si>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</si>
  <si>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</si>
  <si>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</si>
  <si>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</si>
  <si>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</si>
  <si>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</si>
  <si>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</si>
  <si>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</si>
  <si>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</si>
  <si>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</si>
  <si>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</si>
  <si>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</si>
  <si>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</si>
  <si>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</si>
  <si>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</si>
  <si>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</si>
  <si>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</si>
  <si>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</si>
  <si>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</si>
  <si>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</si>
  <si>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</si>
  <si>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</si>
  <si>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</si>
  <si>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</si>
  <si>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</si>
  <si>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</si>
  <si>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</si>
  <si>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</si>
  <si>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</si>
  <si>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</si>
  <si>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</si>
  <si>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</si>
  <si>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</si>
  <si>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</si>
  <si>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</si>
  <si>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</si>
  <si>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</si>
  <si>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</si>
  <si>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</si>
  <si>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</si>
  <si>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</si>
  <si>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</si>
  <si>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</si>
  <si>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</si>
  <si>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</si>
  <si>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</si>
  <si>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</si>
  <si>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</si>
  <si>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</si>
  <si>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</si>
  <si>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</si>
  <si>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</si>
  <si>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</si>
  <si>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</si>
  <si>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</si>
  <si>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</si>
  <si>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</si>
  <si>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</si>
  <si>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</si>
  <si>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</si>
  <si>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</si>
  <si>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</si>
  <si>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</si>
  <si>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</si>
  <si>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</si>
  <si>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</si>
  <si>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</si>
  <si>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</si>
  <si>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</si>
  <si>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</si>
  <si>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</si>
  <si>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</si>
  <si>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</si>
  <si>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</si>
  <si>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</si>
  <si>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</si>
  <si>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</si>
  <si>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</si>
  <si>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</si>
  <si>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</si>
  <si>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</si>
  <si>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</si>
  <si>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</si>
  <si>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</si>
  <si>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</si>
  <si>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</si>
  <si>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</si>
  <si>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</si>
  <si>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</si>
  <si>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</si>
  <si>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</si>
  <si>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</si>
  <si>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</si>
  <si>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</si>
  <si>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</si>
  <si>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</si>
  <si>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</si>
  <si>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</si>
  <si>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</si>
  <si>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</si>
  <si>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</si>
  <si>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</si>
  <si>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</si>
  <si>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</si>
  <si>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</si>
  <si>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</si>
  <si>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</si>
  <si>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</si>
  <si>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</si>
  <si>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</si>
  <si>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</si>
  <si>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</si>
  <si>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</si>
  <si>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</si>
  <si>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</si>
  <si>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</si>
  <si>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</si>
  <si>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</si>
  <si>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</si>
  <si>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</si>
  <si>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</si>
  <si>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</si>
  <si>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</si>
  <si>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</si>
  <si>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</si>
  <si>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</si>
  <si>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</si>
  <si>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</si>
  <si>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</si>
  <si>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</si>
  <si>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</si>
  <si>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</si>
  <si>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</si>
  <si>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</si>
  <si>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</si>
  <si>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</si>
  <si>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</si>
  <si>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</si>
  <si>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</si>
  <si>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</si>
  <si>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</si>
  <si>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</si>
  <si>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</si>
  <si>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</si>
  <si>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</si>
  <si>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</si>
  <si>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</si>
  <si>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</si>
  <si>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</si>
  <si>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</si>
  <si>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</si>
  <si>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</si>
  <si>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</si>
  <si>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</si>
  <si>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</si>
  <si>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</si>
  <si>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</si>
  <si>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</si>
  <si>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</si>
  <si>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</si>
  <si>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</si>
  <si>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</si>
  <si>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</si>
  <si>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</si>
  <si>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</si>
  <si>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</si>
  <si>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</si>
  <si>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</si>
  <si>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</si>
  <si>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</si>
  <si>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</si>
  <si>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</si>
  <si>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</si>
  <si>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</si>
  <si>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</si>
  <si>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</si>
  <si>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</si>
  <si>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</si>
  <si>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</si>
  <si>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</si>
  <si>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</si>
  <si>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</si>
  <si>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</si>
  <si>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</si>
  <si>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</si>
  <si>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</si>
  <si>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</si>
  <si>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</si>
  <si>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</si>
  <si>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</si>
  <si>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</si>
  <si>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</si>
  <si>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</si>
  <si>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</si>
  <si>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</si>
  <si>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</si>
  <si>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</si>
  <si>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</si>
  <si>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</si>
  <si>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</si>
  <si>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</si>
  <si>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</si>
  <si>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</si>
  <si>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</si>
  <si>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</si>
  <si>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</si>
  <si>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</si>
  <si>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</si>
  <si>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</si>
  <si>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</si>
  <si>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</si>
  <si>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</si>
  <si>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</si>
  <si>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</si>
  <si>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</si>
  <si>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</si>
  <si>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</si>
  <si>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</si>
  <si>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</si>
  <si>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</si>
  <si>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</si>
  <si>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</si>
  <si>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</si>
  <si>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</si>
  <si>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</si>
  <si>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</si>
  <si>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</si>
  <si>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</si>
  <si>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</si>
  <si>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</si>
  <si>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</si>
  <si>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</si>
  <si>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</si>
  <si>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</si>
  <si>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</si>
  <si>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</si>
  <si>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</si>
  <si>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</si>
  <si>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</si>
  <si>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</si>
  <si>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</si>
  <si>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</si>
  <si>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</si>
  <si>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</si>
  <si>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</si>
  <si>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</si>
  <si>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</si>
  <si>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</si>
  <si>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</si>
  <si>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</si>
  <si>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</si>
  <si>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</si>
  <si>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</si>
  <si>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</si>
  <si>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</si>
  <si>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</si>
  <si>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</si>
  <si>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</si>
  <si>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</si>
  <si>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</si>
  <si>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</si>
  <si>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</si>
  <si>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</si>
  <si>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</si>
  <si>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</si>
  <si>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</si>
  <si>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</si>
  <si>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</si>
  <si>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</si>
  <si>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</si>
  <si>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</si>
  <si>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</si>
  <si>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</si>
  <si>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</si>
  <si>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</si>
  <si>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</si>
  <si>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</si>
  <si>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</si>
  <si>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</si>
  <si>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</si>
  <si>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</si>
  <si>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</si>
  <si>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</si>
  <si>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</si>
  <si>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</si>
  <si>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</si>
  <si>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</si>
  <si>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</si>
  <si>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</si>
  <si>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</si>
  <si>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</si>
  <si>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</si>
  <si>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</si>
  <si>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</si>
  <si>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</si>
  <si>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</si>
  <si>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</si>
  <si>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</si>
  <si>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</si>
  <si>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</si>
  <si>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</si>
  <si>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</si>
  <si>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</si>
  <si>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</si>
  <si>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</si>
  <si>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</si>
  <si>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</si>
  <si>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</si>
  <si>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</si>
  <si>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</si>
  <si>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</si>
  <si>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</si>
  <si>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</si>
  <si>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</si>
  <si>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</si>
  <si>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</si>
  <si>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</si>
  <si>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</si>
  <si>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</si>
  <si>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</si>
  <si>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</si>
  <si>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</si>
  <si>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</si>
  <si>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</si>
  <si>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</si>
  <si>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</si>
  <si>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</si>
  <si>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</si>
  <si>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</si>
  <si>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</si>
  <si>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</si>
  <si>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</si>
  <si>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</si>
  <si>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</si>
  <si>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</si>
  <si>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</si>
  <si>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</si>
  <si>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</si>
  <si>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</si>
  <si>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</si>
  <si>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</si>
  <si>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</si>
  <si>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</si>
  <si>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</si>
  <si>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</si>
  <si>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</si>
  <si>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</si>
  <si>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</si>
  <si>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</si>
  <si>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</si>
  <si>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</si>
  <si>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</si>
  <si>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</si>
  <si>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</si>
  <si>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</si>
  <si>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</si>
  <si>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</si>
  <si>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</si>
  <si>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</si>
  <si>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</si>
  <si>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</si>
  <si>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</si>
  <si>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</si>
  <si>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</si>
  <si>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</si>
  <si>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</si>
  <si>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</si>
  <si>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</si>
  <si>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</si>
  <si>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</si>
  <si>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</si>
  <si>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</si>
  <si>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</si>
  <si>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</si>
  <si>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</si>
  <si>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</si>
  <si>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</si>
  <si>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</si>
  <si>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</si>
  <si>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</si>
  <si>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</si>
  <si>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</si>
  <si>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</si>
  <si>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</si>
  <si>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</si>
  <si>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</si>
  <si>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</si>
  <si>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</si>
  <si>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</si>
  <si>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</si>
  <si>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</si>
  <si>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</si>
  <si>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</si>
  <si>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</si>
  <si>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</si>
  <si>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</si>
  <si>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</si>
  <si>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</si>
  <si>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</si>
  <si>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</si>
  <si>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</si>
  <si>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</si>
  <si>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</si>
  <si>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</si>
  <si>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</si>
  <si>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</si>
  <si>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</si>
  <si>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</si>
  <si>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</si>
  <si>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</si>
  <si>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</si>
  <si>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</si>
  <si>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</si>
  <si>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</si>
  <si>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</si>
  <si>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</si>
  <si>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</si>
  <si>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</si>
  <si>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</si>
  <si>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</si>
  <si>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</si>
  <si>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</si>
  <si>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</si>
  <si>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</si>
  <si>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</si>
  <si>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</si>
  <si>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</si>
  <si>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</si>
  <si>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</si>
  <si>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</si>
  <si>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</si>
  <si>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</si>
  <si>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</si>
  <si>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</si>
  <si>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</si>
  <si>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</si>
  <si>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</si>
  <si>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</si>
  <si>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</si>
  <si>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</si>
  <si>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</si>
  <si>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</si>
  <si>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</si>
  <si>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</si>
  <si>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</si>
  <si>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</si>
  <si>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</si>
  <si>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</si>
  <si>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</si>
  <si>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</si>
  <si>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</si>
  <si>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</si>
  <si>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</si>
  <si>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</si>
  <si>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</si>
  <si>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</si>
  <si>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</si>
  <si>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</si>
  <si>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</si>
  <si>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</si>
  <si>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</si>
  <si>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</si>
  <si>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</si>
  <si>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</si>
  <si>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</si>
  <si>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</si>
  <si>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</si>
  <si>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</si>
  <si>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</si>
  <si>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</si>
  <si>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</si>
  <si>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</si>
  <si>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</si>
  <si>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</si>
  <si>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</si>
  <si>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</si>
  <si>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</si>
  <si>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</si>
  <si>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</si>
  <si>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</si>
  <si>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</si>
  <si>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</si>
  <si>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</si>
  <si>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</si>
  <si>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</si>
  <si>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</si>
  <si>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</si>
  <si>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</si>
  <si>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</si>
  <si>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</si>
  <si>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</si>
  <si>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</si>
  <si>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</si>
  <si>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</si>
  <si>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</si>
  <si>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</si>
  <si>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</si>
  <si>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</si>
  <si>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</si>
  <si>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</si>
  <si>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</si>
  <si>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</si>
  <si>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</si>
  <si>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</si>
  <si>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</si>
  <si>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</si>
  <si>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</si>
  <si>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</si>
  <si>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</si>
  <si>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</si>
  <si>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</si>
  <si>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</si>
  <si>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</si>
  <si>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</si>
  <si>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</si>
  <si>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</si>
  <si>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</si>
  <si>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</si>
  <si>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</si>
  <si>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</si>
  <si>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</si>
  <si>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</si>
  <si>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</si>
  <si>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</si>
  <si>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</si>
  <si>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</si>
  <si>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</si>
  <si>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</si>
  <si>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</si>
  <si>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</si>
  <si>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</si>
  <si>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</si>
  <si>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</si>
  <si>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</si>
  <si>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</si>
  <si>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</si>
  <si>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</si>
  <si>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</si>
  <si>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</si>
  <si>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</si>
  <si>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</si>
  <si>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</si>
  <si>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</si>
  <si>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</si>
  <si>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</si>
  <si>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</si>
  <si>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</si>
  <si>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</si>
  <si>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</si>
  <si>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</si>
  <si>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</si>
  <si>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</si>
  <si>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</si>
  <si>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</si>
  <si>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</si>
  <si>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</si>
  <si>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</si>
  <si>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</si>
  <si>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</si>
  <si>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</si>
  <si>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</si>
  <si>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</si>
  <si>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</si>
  <si>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</si>
  <si>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</si>
  <si>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</si>
  <si>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</si>
  <si>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</si>
  <si>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</si>
  <si>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</si>
  <si>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</si>
  <si>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</si>
  <si>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</si>
  <si>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</si>
  <si>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</si>
  <si>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</si>
  <si>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</si>
  <si>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</si>
  <si>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</si>
  <si>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</si>
  <si>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</si>
  <si>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</si>
  <si>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</si>
  <si>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</si>
  <si>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</si>
  <si>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</si>
  <si>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</si>
  <si>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</si>
  <si>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</si>
  <si>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</si>
  <si>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</si>
  <si>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</si>
  <si>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</si>
  <si>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</si>
  <si>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</si>
  <si>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</si>
  <si>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</si>
  <si>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</si>
  <si>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</si>
  <si>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</si>
  <si>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</si>
  <si>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</si>
  <si>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</si>
  <si>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</si>
  <si>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</si>
  <si>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</si>
  <si>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</si>
  <si>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</si>
  <si>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</si>
  <si>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</si>
  <si>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</si>
  <si>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</si>
  <si>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</si>
  <si>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</si>
  <si>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</si>
  <si>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</si>
  <si>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</si>
  <si>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</si>
  <si>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</si>
  <si>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</si>
  <si>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</si>
  <si>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</si>
  <si>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</si>
  <si>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</si>
  <si>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</si>
  <si>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</si>
  <si>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</si>
  <si>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</si>
  <si>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</si>
  <si>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</si>
  <si>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</si>
  <si>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</si>
  <si>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</si>
  <si>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</si>
  <si>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</si>
  <si>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</si>
  <si>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</si>
  <si>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</si>
  <si>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</si>
  <si>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</si>
  <si>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</si>
  <si>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</si>
  <si>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</si>
  <si>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</si>
  <si>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</si>
  <si>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</si>
  <si>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</si>
  <si>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</si>
  <si>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</si>
  <si>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</si>
  <si>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</si>
  <si>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</si>
  <si>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</si>
  <si>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</si>
  <si>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</si>
  <si>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</si>
  <si>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</si>
  <si>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</si>
  <si>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</si>
  <si>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</si>
  <si>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</si>
  <si>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</si>
  <si>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</si>
  <si>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</si>
  <si>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</si>
  <si>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</si>
  <si>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</si>
  <si>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</si>
  <si>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</si>
  <si>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</si>
  <si>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</si>
  <si>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</si>
  <si>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</si>
  <si>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</si>
  <si>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</si>
  <si>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</si>
  <si>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</si>
  <si>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</si>
  <si>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</si>
  <si>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</si>
  <si>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</si>
  <si>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</si>
  <si>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</si>
  <si>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</si>
  <si>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</si>
  <si>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</si>
  <si>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</si>
  <si>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</si>
  <si>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</si>
  <si>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</si>
  <si>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</si>
  <si>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</si>
  <si>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</si>
  <si>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</si>
  <si>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</si>
  <si>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</si>
  <si>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</si>
  <si>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</si>
  <si>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</si>
  <si>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</si>
  <si>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</si>
  <si>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</si>
  <si>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</si>
  <si>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</si>
  <si>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</si>
  <si>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</si>
  <si>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</si>
  <si>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</si>
  <si>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</si>
  <si>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</si>
  <si>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</si>
  <si>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</si>
  <si>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</si>
  <si>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</si>
  <si>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</si>
  <si>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</si>
  <si>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</si>
  <si>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</si>
  <si>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</si>
  <si>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</si>
  <si>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</si>
  <si>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</si>
  <si>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</si>
  <si>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</si>
  <si>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</si>
  <si>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</si>
  <si>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</si>
  <si>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</si>
  <si>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</si>
  <si>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</si>
  <si>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</si>
  <si>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</si>
  <si>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</si>
  <si>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</si>
  <si>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</si>
  <si>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</si>
  <si>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</si>
  <si>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</si>
  <si>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</si>
  <si>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</si>
  <si>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</si>
  <si>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</si>
  <si>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</si>
  <si>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</si>
  <si>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</si>
  <si>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</si>
  <si>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</si>
  <si>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</si>
  <si>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</si>
  <si>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</si>
  <si>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</si>
  <si>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</si>
  <si>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</si>
  <si>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</si>
  <si>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</si>
  <si>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</si>
  <si>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</si>
  <si>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</si>
  <si>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</si>
  <si>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</si>
  <si>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</si>
  <si>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</si>
  <si>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</si>
  <si>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</si>
  <si>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</si>
  <si>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</si>
  <si>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</si>
  <si>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</si>
  <si>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</si>
  <si>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</si>
  <si>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</si>
  <si>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</si>
  <si>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</si>
  <si>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</si>
  <si>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</si>
  <si>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</si>
  <si>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</si>
  <si>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</si>
  <si>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</si>
  <si>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</si>
  <si>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</si>
  <si>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</si>
  <si>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</si>
  <si>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</si>
  <si>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</si>
  <si>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</si>
  <si>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</si>
  <si>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</si>
  <si>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</si>
  <si>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</si>
  <si>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</si>
  <si>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</si>
  <si>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</si>
  <si>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</si>
  <si>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</si>
  <si>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</si>
  <si>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</si>
  <si>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</si>
  <si>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</si>
  <si>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</si>
  <si>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</si>
  <si>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</si>
  <si>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</si>
  <si>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</si>
  <si>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</si>
  <si>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</si>
  <si>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</si>
  <si>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</si>
  <si>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</si>
  <si>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</si>
  <si>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</si>
  <si>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</si>
  <si>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</si>
  <si>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</si>
  <si>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</si>
  <si>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</si>
  <si>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</si>
  <si>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</si>
  <si>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</si>
  <si>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</si>
  <si>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</si>
  <si>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</si>
  <si>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</si>
  <si>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</si>
  <si>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</si>
  <si>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</si>
  <si>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</si>
  <si>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</si>
  <si>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</si>
  <si>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</si>
  <si>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</si>
  <si>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</si>
  <si>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</si>
  <si>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</si>
  <si>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</si>
  <si>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</si>
  <si>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</si>
  <si>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</si>
  <si>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</si>
  <si>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</si>
  <si>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</si>
  <si>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</si>
  <si>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</si>
  <si>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</si>
  <si>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</si>
  <si>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</si>
  <si>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</si>
  <si>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</si>
  <si>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</si>
  <si>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</si>
  <si>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</si>
  <si>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</si>
  <si>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</si>
  <si>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</si>
  <si>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</si>
  <si>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</si>
  <si>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</si>
  <si>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</si>
  <si>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</si>
  <si>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</si>
  <si>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</si>
  <si>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</si>
  <si>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</si>
  <si>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</si>
  <si>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</si>
  <si>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</si>
  <si>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</si>
  <si>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</si>
  <si>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</si>
  <si>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</si>
  <si>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</si>
  <si>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</si>
  <si>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</si>
  <si>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</si>
  <si>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</si>
  <si>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</si>
  <si>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</si>
  <si>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</si>
  <si>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</si>
  <si>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</si>
  <si>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</si>
  <si>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</si>
  <si>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</si>
  <si>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</si>
  <si>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</si>
  <si>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</si>
  <si>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</si>
  <si>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</si>
  <si>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</si>
  <si>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</si>
  <si>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</si>
  <si>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</si>
  <si>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</si>
  <si>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</si>
  <si>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</si>
  <si>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</si>
  <si>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</si>
  <si>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</si>
  <si>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</si>
  <si>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</si>
  <si>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</si>
  <si>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</si>
  <si>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</si>
  <si>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</si>
  <si>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</si>
  <si>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</si>
  <si>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</si>
  <si>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</si>
  <si>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</si>
  <si>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</si>
  <si>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</si>
  <si>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</si>
  <si>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</si>
  <si>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</si>
  <si>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</si>
  <si>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</si>
  <si>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</si>
  <si>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</si>
  <si>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</si>
  <si>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</si>
  <si>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</si>
  <si>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</si>
  <si>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</si>
  <si>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</si>
  <si>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</si>
  <si>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</si>
  <si>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</si>
  <si>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</si>
  <si>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</si>
  <si>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</si>
  <si>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</si>
  <si>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</si>
  <si>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</si>
  <si>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</si>
  <si>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</si>
  <si>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</si>
  <si>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</si>
  <si>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</si>
  <si>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</si>
  <si>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</si>
  <si>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</si>
  <si>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</si>
  <si>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</si>
  <si>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</si>
  <si>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</si>
  <si>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</si>
  <si>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</si>
  <si>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</si>
  <si>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</si>
  <si>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</si>
  <si>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</si>
  <si>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</si>
  <si>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</si>
  <si>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</si>
  <si>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</si>
  <si>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</si>
  <si>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</si>
  <si>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</si>
  <si>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</si>
  <si>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</si>
  <si>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</si>
  <si>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</si>
  <si>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</si>
  <si>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</si>
  <si>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</si>
  <si>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</si>
  <si>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</si>
  <si>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</si>
  <si>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</si>
  <si>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</si>
  <si>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</si>
  <si>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</si>
  <si>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</si>
  <si>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</si>
  <si>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</si>
  <si>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</si>
  <si>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</si>
  <si>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</si>
  <si>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</si>
  <si>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</si>
  <si>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</si>
  <si>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</si>
  <si>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</si>
  <si>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</si>
  <si>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</si>
  <si>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</si>
  <si>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</si>
  <si>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</si>
  <si>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</si>
  <si>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</si>
  <si>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</si>
  <si>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</si>
  <si>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</si>
  <si>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</si>
  <si>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</si>
  <si>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</si>
  <si>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</si>
  <si>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</si>
  <si>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</si>
  <si>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</si>
  <si>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</si>
  <si>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</si>
  <si>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</si>
  <si>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</si>
  <si>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</si>
  <si>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</si>
  <si>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</si>
  <si>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</si>
  <si>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</si>
  <si>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</si>
  <si>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</si>
  <si>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</si>
  <si>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</si>
  <si>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</si>
  <si>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</si>
  <si>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</si>
  <si>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</si>
  <si>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</si>
  <si>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</si>
  <si>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</si>
  <si>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</si>
  <si>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</si>
  <si>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</si>
  <si>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</si>
  <si>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</si>
  <si>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</si>
  <si>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</si>
  <si>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</si>
  <si>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</si>
  <si>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</si>
  <si>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</si>
  <si>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</si>
  <si>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</si>
  <si>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</si>
  <si>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</si>
  <si>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</si>
  <si>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</si>
  <si>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</si>
  <si>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</si>
  <si>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</si>
  <si>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</si>
  <si>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</si>
  <si>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</si>
  <si>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</si>
  <si>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</si>
  <si>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</si>
  <si>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</si>
  <si>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</si>
  <si>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</si>
  <si>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</si>
  <si>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</si>
  <si>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</si>
  <si>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</si>
  <si>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</si>
  <si>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</si>
  <si>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</si>
  <si>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</si>
  <si>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</si>
  <si>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</si>
  <si>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</si>
  <si>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</si>
  <si>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</si>
  <si>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</si>
  <si>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</si>
  <si>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</si>
  <si>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</si>
  <si>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</si>
  <si>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</si>
  <si>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</si>
  <si>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</si>
  <si>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</si>
  <si>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</si>
  <si>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</si>
  <si>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</si>
  <si>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</si>
  <si>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</si>
  <si>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</si>
  <si>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</si>
  <si>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</si>
  <si>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</si>
  <si>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</si>
  <si>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</si>
  <si>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</si>
  <si>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</si>
  <si>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</si>
  <si>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</si>
  <si>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</si>
  <si>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</si>
  <si>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</si>
  <si>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</si>
  <si>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</si>
  <si>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</si>
  <si>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</si>
  <si>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</si>
  <si>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</si>
  <si>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</si>
  <si>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</si>
  <si>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</si>
  <si>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</si>
  <si>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</si>
  <si>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</si>
  <si>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</si>
  <si>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</si>
  <si>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</si>
  <si>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</si>
  <si>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</si>
  <si>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</si>
  <si>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</si>
  <si>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</si>
  <si>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</si>
  <si>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</si>
  <si>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</si>
  <si>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</si>
  <si>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</si>
  <si>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</si>
  <si>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</si>
  <si>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</si>
  <si>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</si>
  <si>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</si>
  <si>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</si>
  <si>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</si>
  <si>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</si>
  <si>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</si>
  <si>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</si>
  <si>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</si>
  <si>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</si>
  <si>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</si>
  <si>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</si>
  <si>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</si>
  <si>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</si>
  <si>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</si>
  <si>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</si>
  <si>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</si>
  <si>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</si>
  <si>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</si>
  <si>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</si>
  <si>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</si>
  <si>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</si>
  <si>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</si>
  <si>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</si>
  <si>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</si>
  <si>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</si>
  <si>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</si>
  <si>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</si>
  <si>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</si>
  <si>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</si>
  <si>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</si>
  <si>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</si>
  <si>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</si>
  <si>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</si>
  <si>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</si>
  <si>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</si>
  <si>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</si>
  <si>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</si>
  <si>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</si>
  <si>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</si>
  <si>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</si>
  <si>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</si>
  <si>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</si>
  <si>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</si>
  <si>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</si>
  <si>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</si>
  <si>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</si>
  <si>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</si>
  <si>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</si>
  <si>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</si>
  <si>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</si>
  <si>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</si>
  <si>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</si>
  <si>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</si>
  <si>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</si>
  <si>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</si>
  <si>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</si>
  <si>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</si>
  <si>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</si>
  <si>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</si>
  <si>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</si>
  <si>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</si>
  <si>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</si>
  <si>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</si>
  <si>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</si>
  <si>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</si>
  <si>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</si>
  <si>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</si>
  <si>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</si>
  <si>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</si>
  <si>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</si>
  <si>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</si>
  <si>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</si>
  <si>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</si>
  <si>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</si>
  <si>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</si>
  <si>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</si>
  <si>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</si>
  <si>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</si>
  <si>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</si>
  <si>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</si>
  <si>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</si>
  <si>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</si>
  <si>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</si>
  <si>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</si>
  <si>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</si>
  <si>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</si>
  <si>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</si>
  <si>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</si>
  <si>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</si>
  <si>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</si>
  <si>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</si>
  <si>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</si>
  <si>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</si>
  <si>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</si>
  <si>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</si>
  <si>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</si>
  <si>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</si>
  <si>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</si>
  <si>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</si>
  <si>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</si>
  <si>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</si>
  <si>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</si>
  <si>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</si>
  <si>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</si>
  <si>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</si>
  <si>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</si>
  <si>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</si>
  <si>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</si>
  <si>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</si>
  <si>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</si>
  <si>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</si>
  <si>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</si>
  <si>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</si>
  <si>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</si>
  <si>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</si>
  <si>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</si>
  <si>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</si>
  <si>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</si>
  <si>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</si>
  <si>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</si>
  <si>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</si>
  <si>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</si>
  <si>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</si>
  <si>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</si>
  <si>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</si>
  <si>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</si>
  <si>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</si>
  <si>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</si>
  <si>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</si>
  <si>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</si>
  <si>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</si>
  <si>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</si>
  <si>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</si>
  <si>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</si>
  <si>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</si>
  <si>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</si>
  <si>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</si>
  <si>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</si>
  <si>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</si>
  <si>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</si>
  <si>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</si>
  <si>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</si>
  <si>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</si>
  <si>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</si>
  <si>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</si>
  <si>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</si>
  <si>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</si>
  <si>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</si>
  <si>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</si>
  <si>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</si>
  <si>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</si>
  <si>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</si>
  <si>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</si>
  <si>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</si>
  <si>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</si>
  <si>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</si>
  <si>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</si>
  <si>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</si>
  <si>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</si>
  <si>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</si>
  <si>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</si>
  <si>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</si>
  <si>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</si>
  <si>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</si>
  <si>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</si>
  <si>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</si>
  <si>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</si>
  <si>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</si>
  <si>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</si>
  <si>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</si>
  <si>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</si>
  <si>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</si>
  <si>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</si>
  <si>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</si>
  <si>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</si>
  <si>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</si>
  <si>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</si>
  <si>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</si>
  <si>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</si>
  <si>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</si>
  <si>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</si>
  <si>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</si>
  <si>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</si>
  <si>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</si>
  <si>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</si>
  <si>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</si>
  <si>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</si>
  <si>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</si>
  <si>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</si>
  <si>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</si>
  <si>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</si>
  <si>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</si>
  <si>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</si>
  <si>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</si>
  <si>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</si>
  <si>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</si>
  <si>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</si>
  <si>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</si>
  <si>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</si>
  <si>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</si>
  <si>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</si>
  <si>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</si>
  <si>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</si>
  <si>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</si>
  <si>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</si>
  <si>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</si>
  <si>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</si>
  <si>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</si>
  <si>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</si>
  <si>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</si>
  <si>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</si>
  <si>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</si>
  <si>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</si>
  <si>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</si>
  <si>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</si>
  <si>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</si>
  <si>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</si>
  <si>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</si>
  <si>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</si>
  <si>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</si>
  <si>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</si>
  <si>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</si>
  <si>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</si>
  <si>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</si>
  <si>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</si>
  <si>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</si>
  <si>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</si>
  <si>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</si>
  <si>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</si>
  <si>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</si>
  <si>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</si>
  <si>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</si>
  <si>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</si>
  <si>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</si>
  <si>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</si>
  <si>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</si>
  <si>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</si>
  <si>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</si>
  <si>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</si>
  <si>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</si>
  <si>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</si>
  <si>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</si>
  <si>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</si>
  <si>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</si>
  <si>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</si>
  <si>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</si>
  <si>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</si>
  <si>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</si>
  <si>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</si>
  <si>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</si>
  <si>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</si>
  <si>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</si>
  <si>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</si>
  <si>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</si>
  <si>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</si>
  <si>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</si>
  <si>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</si>
  <si>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</si>
  <si>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</si>
  <si>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</si>
  <si>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</si>
  <si>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</si>
  <si>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</si>
  <si>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</si>
  <si>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</si>
  <si>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</si>
  <si>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</si>
  <si>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</si>
  <si>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</si>
  <si>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</si>
  <si>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</si>
  <si>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</si>
  <si>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</si>
  <si>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</si>
  <si>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</si>
  <si>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</si>
  <si>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</si>
  <si>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</si>
  <si>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</si>
  <si>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</si>
  <si>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</si>
  <si>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</si>
  <si>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</si>
  <si>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</si>
  <si>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</si>
  <si>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</si>
  <si>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</si>
  <si>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</si>
  <si>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</si>
  <si>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</si>
  <si>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</si>
  <si>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</si>
  <si>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</si>
  <si>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</si>
  <si>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</si>
  <si>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</si>
  <si>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</si>
  <si>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</si>
  <si>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</si>
  <si>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</si>
  <si>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</si>
  <si>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</si>
  <si>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</si>
  <si>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</si>
  <si>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</si>
  <si>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</si>
  <si>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</si>
  <si>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</si>
  <si>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</si>
  <si>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</si>
  <si>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</si>
  <si>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</si>
  <si>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</si>
  <si>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</si>
  <si>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</si>
  <si>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</si>
  <si>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</si>
  <si>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</si>
  <si>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</si>
  <si>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</si>
  <si>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</si>
  <si>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</si>
  <si>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</si>
  <si>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</si>
  <si>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</si>
  <si>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</si>
  <si>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</si>
  <si>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</si>
  <si>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</si>
  <si>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</si>
  <si>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</si>
  <si>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</si>
  <si>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</si>
  <si>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</si>
  <si>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</si>
  <si>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</si>
  <si>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</si>
  <si>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</si>
  <si>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</si>
  <si>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</si>
  <si>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</si>
  <si>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</si>
  <si>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</si>
  <si>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</si>
  <si>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</si>
  <si>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</si>
  <si>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</si>
  <si>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</si>
  <si>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</si>
  <si>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</si>
  <si>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</si>
  <si>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</si>
  <si>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</si>
  <si>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</si>
  <si>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</si>
  <si>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</si>
  <si>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</si>
  <si>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</si>
  <si>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</si>
  <si>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</si>
  <si>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</si>
  <si>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</si>
  <si>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</si>
  <si>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</si>
  <si>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</si>
  <si>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</si>
  <si>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</si>
  <si>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</si>
  <si>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</si>
  <si>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</si>
  <si>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</si>
  <si>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</si>
  <si>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</si>
  <si>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</si>
  <si>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</si>
  <si>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</si>
  <si>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</si>
  <si>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</si>
  <si>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</si>
  <si>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</si>
  <si>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</si>
  <si>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</si>
  <si>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</si>
  <si>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</si>
  <si>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</si>
  <si>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</si>
  <si>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</si>
  <si>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</si>
  <si>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</si>
  <si>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</si>
  <si>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</si>
  <si>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</si>
  <si>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</si>
  <si>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</si>
  <si>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</si>
  <si>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</si>
  <si>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</si>
  <si>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</si>
  <si>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</si>
  <si>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</si>
  <si>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</si>
  <si>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</si>
  <si>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</si>
  <si>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</si>
  <si>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</si>
  <si>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</si>
  <si>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</si>
  <si>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</si>
  <si>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</si>
  <si>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</si>
  <si>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</si>
  <si>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</si>
  <si>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</si>
  <si>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</si>
  <si>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</si>
  <si>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</si>
  <si>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</si>
  <si>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</si>
  <si>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</si>
  <si>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</si>
  <si>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</si>
  <si>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</si>
  <si>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</si>
  <si>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</si>
  <si>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</si>
  <si>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</si>
  <si>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</si>
  <si>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</si>
  <si>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</si>
  <si>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</si>
  <si>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</si>
  <si>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</si>
  <si>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</si>
  <si>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</si>
  <si>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</si>
  <si>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</si>
  <si>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</si>
  <si>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</si>
  <si>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</si>
  <si>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</si>
  <si>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</si>
  <si>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</si>
  <si>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</si>
  <si>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</si>
  <si>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</si>
  <si>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</si>
  <si>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</si>
  <si>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</si>
  <si>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</si>
  <si>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</si>
  <si>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</si>
  <si>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</si>
  <si>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</si>
  <si>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</si>
  <si>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</si>
  <si>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</si>
  <si>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</si>
  <si>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</si>
  <si>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</si>
  <si>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</si>
  <si>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</si>
  <si>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</si>
  <si>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</si>
  <si>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</si>
  <si>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</si>
  <si>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</si>
  <si>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</si>
  <si>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</si>
  <si>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</si>
  <si>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</si>
  <si>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</si>
  <si>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</si>
  <si>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</si>
  <si>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</si>
  <si>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</si>
  <si>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</si>
  <si>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</si>
  <si>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</si>
  <si>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</si>
  <si>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</si>
  <si>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</si>
  <si>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</si>
  <si>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</si>
  <si>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</si>
  <si>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</si>
  <si>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</si>
  <si>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</si>
  <si>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</si>
  <si>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</si>
  <si>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</si>
  <si>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</si>
  <si>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</si>
  <si>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</si>
  <si>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</si>
  <si>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</si>
  <si>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</si>
  <si>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</si>
  <si>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</si>
  <si>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</si>
  <si>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</si>
  <si>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</si>
  <si>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</si>
  <si>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</si>
  <si>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</si>
  <si>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</si>
  <si>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</si>
  <si>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</si>
  <si>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</si>
  <si>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</si>
  <si>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</si>
  <si>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</si>
  <si>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</si>
  <si>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</si>
  <si>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</si>
  <si>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</si>
  <si>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</si>
  <si>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</si>
  <si>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</si>
  <si>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</si>
  <si>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</si>
  <si>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</si>
  <si>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</si>
  <si>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</si>
  <si>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</si>
  <si>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</si>
  <si>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</si>
  <si>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</si>
  <si>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</si>
  <si>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</si>
  <si>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</si>
  <si>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</si>
  <si>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</si>
  <si>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</si>
  <si>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</si>
  <si>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</si>
  <si>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</si>
  <si>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</si>
  <si>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</si>
  <si>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</si>
  <si>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</si>
  <si>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</si>
  <si>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</si>
  <si>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</si>
  <si>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</si>
  <si>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</si>
  <si>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</si>
  <si>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</si>
  <si>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</si>
  <si>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</si>
  <si>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</si>
  <si>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</si>
  <si>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</si>
  <si>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</si>
  <si>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</si>
  <si>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</si>
  <si>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</si>
  <si>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</si>
  <si>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</si>
  <si>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</si>
  <si>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</si>
  <si>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</si>
  <si>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</si>
  <si>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</si>
  <si>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</si>
  <si>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</si>
  <si>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</si>
  <si>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</si>
  <si>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</si>
  <si>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</si>
  <si>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</si>
  <si>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</si>
  <si>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</si>
  <si>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</si>
  <si>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</si>
  <si>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</si>
  <si>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</si>
  <si>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</si>
  <si>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</si>
  <si>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</si>
  <si>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</si>
  <si>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</si>
  <si>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</si>
  <si>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</si>
  <si>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</si>
  <si>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</si>
  <si>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</si>
  <si>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</si>
  <si>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</si>
  <si>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</si>
  <si>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</si>
  <si>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</si>
  <si>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</si>
  <si>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</si>
  <si>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</si>
  <si>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</si>
  <si>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</si>
  <si>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</si>
  <si>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</si>
  <si>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</si>
  <si>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</si>
  <si>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</si>
  <si>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</si>
  <si>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</si>
  <si>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</si>
  <si>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</si>
  <si>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</si>
  <si>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</si>
  <si>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</si>
  <si>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</si>
  <si>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</si>
  <si>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</si>
  <si>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</si>
  <si>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</si>
  <si>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</si>
  <si>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</si>
  <si>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</si>
  <si>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</si>
  <si>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</si>
  <si>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</si>
  <si>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</si>
  <si>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</si>
  <si>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</si>
  <si>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</si>
  <si>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</si>
  <si>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</si>
  <si>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</si>
  <si>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</si>
  <si>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</si>
  <si>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</si>
  <si>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</si>
  <si>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</si>
  <si>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</si>
  <si>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</si>
  <si>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</si>
  <si>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</si>
  <si>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</si>
  <si>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</si>
  <si>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</si>
  <si>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</si>
  <si>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</si>
  <si>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</si>
  <si>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</si>
  <si>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</si>
  <si>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</si>
  <si>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</si>
  <si>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</si>
  <si>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</si>
  <si>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</si>
  <si>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</si>
  <si>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</si>
  <si>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</si>
  <si>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</si>
  <si>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</si>
  <si>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</si>
  <si>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</si>
  <si>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</si>
  <si>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</si>
  <si>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</si>
  <si>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</si>
  <si>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</si>
  <si>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</si>
  <si>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</si>
  <si>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</si>
  <si>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</si>
  <si>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</si>
  <si>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</si>
  <si>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</si>
  <si>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</si>
  <si>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</si>
  <si>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</si>
  <si>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</si>
  <si>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</si>
  <si>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</si>
  <si>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</si>
  <si>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</si>
  <si>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</si>
  <si>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</si>
  <si>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</si>
  <si>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</si>
  <si>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</si>
  <si>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</si>
  <si>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</si>
  <si>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</si>
  <si>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</si>
  <si>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</si>
  <si>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</si>
  <si>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</si>
  <si>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</si>
  <si>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</si>
  <si>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</si>
  <si>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</si>
  <si>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</si>
  <si>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</si>
  <si>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</si>
  <si>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</si>
  <si>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</si>
  <si>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</si>
  <si>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</si>
  <si>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</si>
  <si>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</si>
  <si>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</si>
  <si>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</si>
  <si>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</si>
  <si>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</si>
  <si>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</si>
  <si>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</si>
  <si>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</si>
  <si>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</si>
  <si>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</si>
  <si>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</si>
  <si>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</si>
  <si>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</si>
  <si>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</si>
  <si>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</si>
  <si>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</si>
  <si>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</si>
  <si>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</si>
  <si>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</si>
  <si>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</si>
  <si>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</si>
  <si>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</si>
  <si>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</si>
  <si>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</si>
  <si>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</si>
  <si>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</si>
  <si>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</si>
  <si>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</si>
  <si>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</si>
  <si>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</si>
  <si>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</si>
  <si>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</si>
  <si>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</si>
  <si>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</si>
  <si>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</si>
  <si>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</si>
  <si>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</si>
  <si>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</si>
  <si>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</si>
  <si>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</si>
  <si>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</si>
  <si>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</si>
  <si>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</si>
  <si>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</si>
  <si>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</si>
  <si>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</si>
  <si>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</si>
  <si>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</si>
  <si>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</si>
  <si>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</si>
  <si>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</si>
  <si>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</si>
  <si>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</si>
  <si>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</si>
  <si>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</si>
  <si>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</si>
  <si>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</si>
  <si>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</si>
  <si>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</si>
  <si>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</si>
  <si>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</si>
  <si>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</si>
  <si>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</si>
  <si>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</si>
  <si>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</si>
  <si>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</si>
  <si>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</si>
  <si>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</si>
  <si>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</si>
  <si>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</si>
  <si>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</si>
  <si>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</si>
  <si>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</si>
  <si>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</si>
  <si>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</si>
  <si>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</si>
  <si>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</si>
  <si>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</si>
  <si>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</si>
  <si>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</si>
  <si>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</si>
  <si>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</si>
  <si>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</si>
  <si>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</si>
  <si>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</si>
  <si>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</si>
  <si>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</si>
  <si>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</si>
  <si>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</si>
  <si>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</si>
  <si>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</si>
  <si>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</si>
  <si>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</si>
  <si>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</si>
  <si>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</si>
  <si>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</si>
  <si>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</si>
  <si>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</si>
  <si>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</si>
  <si>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</si>
  <si>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</si>
  <si>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</si>
  <si>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</si>
  <si>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</si>
  <si>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</si>
  <si>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</si>
  <si>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</si>
  <si>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</si>
  <si>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</si>
  <si>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</si>
  <si>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</si>
  <si>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</si>
  <si>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</si>
  <si>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</si>
  <si>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</si>
  <si>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</si>
  <si>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</si>
  <si>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</si>
  <si>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</si>
  <si>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</si>
  <si>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</si>
  <si>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</si>
  <si>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</si>
  <si>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</si>
  <si>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</si>
  <si>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</si>
  <si>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</si>
  <si>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</si>
  <si>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</si>
  <si>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</si>
  <si>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</si>
  <si>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</si>
  <si>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</si>
  <si>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</si>
  <si>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</si>
  <si>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</si>
  <si>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</si>
  <si>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</si>
  <si>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</si>
  <si>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</si>
  <si>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</si>
  <si>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</si>
  <si>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</si>
  <si>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</si>
  <si>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</si>
  <si>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</si>
  <si>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</si>
  <si>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</si>
  <si>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</si>
  <si>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</si>
  <si>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</si>
  <si>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</si>
  <si>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</si>
  <si>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</si>
  <si>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</si>
  <si>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</si>
  <si>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</si>
  <si>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</si>
  <si>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</si>
  <si>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</si>
  <si>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</si>
  <si>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</si>
  <si>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</si>
  <si>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</si>
  <si>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</si>
  <si>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</si>
  <si>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</si>
  <si>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</si>
  <si>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</si>
  <si>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</si>
  <si>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</si>
  <si>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</si>
  <si>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</si>
  <si>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</si>
  <si>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</si>
  <si>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</si>
  <si>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</si>
  <si>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</si>
  <si>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</si>
  <si>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</si>
  <si>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</si>
  <si>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</si>
  <si>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</si>
  <si>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</si>
  <si>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</si>
  <si>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</si>
  <si>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</si>
  <si>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</si>
  <si>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</si>
  <si>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</si>
  <si>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</si>
  <si>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</si>
  <si>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</si>
  <si>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</si>
  <si>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</si>
  <si>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</si>
  <si>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</si>
  <si>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</si>
  <si>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</si>
  <si>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</si>
  <si>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</si>
  <si>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</si>
  <si>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</si>
  <si>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</si>
  <si>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</si>
  <si>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</si>
  <si>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</si>
  <si>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</si>
  <si>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</si>
  <si>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</si>
  <si>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</si>
  <si>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</si>
  <si>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</si>
  <si>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</si>
  <si>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</si>
  <si>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</si>
  <si>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</si>
  <si>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</si>
  <si>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</si>
  <si>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</si>
  <si>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</si>
  <si>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</si>
  <si>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</si>
  <si>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</si>
  <si>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</si>
  <si>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</si>
  <si>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</si>
  <si>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</si>
  <si>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</si>
  <si>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</si>
  <si>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</si>
  <si>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</si>
  <si>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</si>
  <si>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</si>
  <si>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</si>
  <si>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</si>
  <si>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</si>
  <si>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</si>
  <si>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</si>
  <si>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</si>
  <si>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</si>
  <si>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</si>
  <si>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</si>
  <si>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</si>
  <si>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</si>
  <si>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</si>
  <si>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</si>
  <si>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</si>
  <si>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</si>
  <si>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</si>
  <si>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</si>
  <si>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</si>
  <si>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</si>
  <si>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</si>
  <si>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</si>
  <si>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</si>
  <si>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</si>
  <si>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</si>
  <si>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</si>
  <si>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</si>
  <si>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</si>
  <si>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</si>
  <si>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</si>
  <si>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</si>
  <si>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</si>
  <si>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</si>
  <si>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</si>
  <si>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</si>
  <si>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</si>
  <si>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</si>
  <si>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</si>
  <si>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</si>
  <si>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</si>
  <si>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</si>
  <si>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</si>
  <si>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</si>
  <si>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</si>
  <si>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</si>
  <si>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</si>
  <si>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</si>
  <si>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</si>
  <si>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</si>
  <si>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</si>
  <si>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</si>
  <si>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</si>
  <si>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</si>
  <si>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</si>
  <si>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</si>
  <si>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</si>
  <si>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</si>
  <si>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</si>
  <si>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</si>
  <si>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</si>
  <si>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</si>
  <si>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</si>
  <si>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</si>
  <si>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</si>
  <si>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</si>
  <si>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</si>
  <si>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</si>
  <si>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</si>
  <si>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</si>
  <si>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</si>
  <si>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</si>
  <si>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</si>
  <si>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</si>
  <si>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</si>
  <si>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</si>
  <si>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</si>
  <si>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</si>
  <si>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</si>
  <si>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</si>
  <si>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</si>
  <si>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</si>
  <si>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</si>
  <si>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</si>
  <si>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</si>
  <si>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</si>
  <si>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</si>
  <si>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</si>
  <si>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</si>
  <si>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</si>
  <si>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</si>
  <si>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</si>
  <si>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</si>
  <si>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</si>
  <si>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</si>
  <si>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</si>
  <si>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</si>
  <si>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</si>
  <si>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</si>
  <si>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</si>
  <si>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</si>
  <si>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</si>
  <si>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</si>
  <si>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</si>
  <si>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</si>
  <si>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</si>
  <si>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</si>
  <si>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</si>
  <si>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</si>
  <si>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</si>
  <si>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</si>
  <si>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</si>
  <si>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</si>
  <si>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</si>
  <si>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</si>
  <si>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</si>
  <si>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</si>
  <si>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</si>
  <si>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</si>
  <si>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</si>
  <si>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</si>
  <si>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</si>
  <si>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</si>
  <si>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</si>
  <si>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</si>
  <si>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</si>
  <si>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</si>
  <si>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</si>
  <si>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</si>
  <si>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</si>
  <si>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</si>
  <si>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</si>
  <si>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</si>
  <si>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</si>
  <si>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</si>
  <si>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</si>
  <si>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</si>
  <si>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</si>
  <si>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</si>
  <si>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</si>
  <si>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</si>
  <si>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</si>
  <si>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</si>
  <si>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</si>
  <si>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</si>
  <si>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</si>
  <si>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</si>
  <si>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</si>
  <si>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</si>
  <si>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</si>
  <si>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</si>
  <si>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</si>
  <si>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</si>
  <si>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</si>
  <si>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</si>
  <si>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</si>
  <si>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</si>
  <si>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</si>
  <si>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</si>
  <si>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</si>
  <si>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</si>
  <si>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</si>
  <si>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</si>
  <si>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</si>
  <si>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</si>
  <si>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</si>
  <si>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</si>
  <si>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</si>
  <si>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</si>
  <si>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</si>
  <si>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</si>
  <si>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</si>
  <si>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</si>
  <si>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</si>
  <si>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</si>
  <si>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</si>
  <si>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</si>
  <si>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</si>
  <si>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</si>
  <si>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</si>
  <si>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</si>
  <si>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</si>
  <si>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</si>
  <si>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</si>
  <si>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</si>
  <si>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</si>
  <si>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</si>
  <si>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</si>
  <si>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</si>
  <si>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</si>
  <si>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</si>
  <si>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</si>
  <si>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</si>
  <si>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</si>
  <si>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</si>
  <si>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</si>
  <si>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</si>
  <si>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</si>
  <si>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</si>
  <si>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</si>
  <si>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</si>
  <si>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</si>
  <si>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</si>
  <si>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</si>
  <si>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</si>
  <si>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</si>
  <si>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</si>
  <si>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</si>
  <si>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</si>
  <si>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</si>
  <si>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</si>
  <si>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</si>
  <si>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</si>
  <si>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</si>
  <si>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</si>
  <si>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</si>
  <si>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</si>
  <si>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</si>
  <si>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</si>
  <si>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</si>
  <si>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</si>
  <si>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</si>
  <si>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</si>
  <si>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</si>
  <si>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</si>
  <si>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</si>
  <si>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</si>
  <si>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</si>
  <si>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</si>
  <si>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</si>
  <si>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</si>
  <si>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</si>
  <si>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</si>
  <si>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</si>
  <si>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</si>
  <si>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</si>
  <si>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</si>
  <si>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</si>
  <si>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</si>
  <si>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</si>
  <si>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</si>
  <si>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</si>
  <si>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</si>
  <si>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</si>
  <si>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</si>
  <si>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</si>
  <si>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</si>
  <si>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</si>
  <si>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</si>
  <si>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</si>
  <si>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</si>
  <si>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</si>
  <si>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</si>
  <si>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</si>
  <si>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</si>
  <si>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</si>
  <si>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</si>
  <si>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</si>
  <si>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</si>
  <si>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</si>
  <si>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</si>
  <si>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</si>
  <si>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</si>
  <si>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</si>
  <si>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</si>
  <si>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</si>
  <si>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</si>
  <si>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</si>
  <si>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</si>
  <si>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</si>
  <si>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</si>
  <si>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</si>
  <si>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</si>
  <si>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</si>
  <si>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</si>
  <si>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</si>
  <si>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</si>
  <si>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</si>
  <si>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</si>
  <si>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</si>
  <si>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</si>
  <si>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</si>
  <si>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</si>
  <si>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</si>
  <si>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</si>
  <si>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</si>
  <si>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</si>
  <si>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</si>
  <si>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</si>
  <si>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</si>
  <si>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</si>
  <si>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</si>
  <si>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</si>
  <si>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</si>
  <si>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</si>
  <si>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</si>
  <si>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</si>
  <si>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</si>
  <si>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</si>
  <si>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</si>
  <si>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</si>
  <si>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</si>
  <si>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</si>
  <si>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</si>
  <si>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</si>
  <si>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</si>
  <si>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</si>
  <si>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</si>
  <si>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</si>
  <si>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</si>
  <si>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</si>
  <si>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</si>
  <si>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</si>
  <si>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</si>
  <si>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</si>
  <si>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</si>
  <si>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</si>
  <si>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</si>
  <si>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</si>
  <si>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</si>
  <si>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</si>
  <si>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</si>
  <si>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</si>
  <si>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</si>
  <si>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</si>
  <si>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</si>
  <si>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</si>
  <si>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</si>
  <si>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</si>
  <si>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</si>
  <si>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</si>
  <si>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</si>
  <si>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</si>
  <si>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</si>
  <si>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</si>
  <si>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</si>
  <si>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</si>
  <si>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</si>
  <si>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</si>
  <si>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</si>
  <si>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</si>
  <si>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</si>
  <si>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</si>
  <si>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</si>
  <si>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</si>
  <si>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</si>
  <si>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</si>
  <si>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</si>
  <si>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</si>
  <si>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</si>
  <si>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</si>
  <si>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</si>
  <si>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</si>
  <si>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</si>
  <si>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</si>
  <si>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</si>
  <si>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</si>
  <si>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</si>
  <si>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</si>
  <si>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</si>
  <si>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</si>
  <si>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</si>
  <si>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</si>
  <si>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</si>
  <si>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</si>
  <si>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</si>
  <si>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</si>
  <si>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</si>
  <si>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</si>
  <si>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</si>
  <si>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</si>
  <si>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</si>
  <si>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</si>
  <si>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</si>
  <si>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</si>
  <si>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</si>
  <si>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</si>
  <si>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</si>
  <si>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</si>
  <si>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</si>
  <si>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</si>
  <si>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</si>
  <si>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</si>
  <si>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</si>
  <si>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</si>
  <si>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</si>
  <si>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</si>
  <si>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</si>
  <si>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</si>
  <si>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</si>
  <si>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</si>
  <si>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</si>
  <si>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</si>
  <si>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</si>
  <si>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</si>
  <si>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</si>
  <si>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</si>
  <si>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</si>
  <si>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</si>
  <si>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</si>
  <si>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</si>
  <si>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</si>
  <si>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</si>
  <si>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</si>
  <si>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</si>
  <si>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</si>
  <si>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</si>
  <si>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</si>
  <si>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</si>
  <si>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</si>
  <si>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</si>
  <si>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</si>
  <si>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</si>
  <si>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</si>
  <si>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</si>
  <si>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</si>
  <si>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</si>
  <si>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</si>
  <si>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</si>
  <si>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</si>
  <si>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</si>
  <si>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</si>
  <si>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</si>
  <si>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</si>
  <si>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</si>
  <si>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</si>
  <si>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</si>
  <si>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</si>
  <si>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</si>
  <si>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</si>
  <si>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</si>
  <si>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</si>
  <si>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</si>
  <si>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</si>
  <si>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</si>
  <si>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</si>
  <si>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</si>
  <si>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</si>
  <si>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</si>
  <si>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</si>
  <si>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</si>
  <si>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</si>
  <si>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</si>
  <si>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</si>
  <si>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</si>
  <si>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</si>
  <si>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</si>
  <si>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</si>
  <si>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</si>
  <si>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</si>
  <si>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</si>
  <si>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</si>
  <si>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</si>
  <si>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</si>
  <si>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</si>
  <si>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</si>
  <si>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</si>
  <si>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</si>
  <si>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</si>
  <si>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</si>
  <si>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</si>
  <si>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</si>
  <si>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</si>
  <si>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</si>
  <si>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</si>
  <si>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</si>
  <si>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</si>
  <si>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</si>
  <si>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</si>
  <si>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</si>
  <si>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</si>
  <si>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</si>
  <si>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</si>
  <si>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</si>
  <si>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</si>
  <si>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</si>
  <si>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</si>
  <si>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</si>
  <si>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</si>
  <si>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</si>
  <si>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</si>
  <si>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</si>
  <si>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</si>
  <si>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</si>
  <si>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</si>
  <si>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</si>
  <si>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</si>
  <si>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</si>
  <si>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</si>
  <si>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</si>
  <si>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</si>
  <si>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</si>
  <si>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</si>
  <si>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</si>
  <si>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</si>
  <si>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</si>
  <si>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</si>
  <si>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</si>
  <si>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</si>
  <si>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</si>
  <si>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</si>
  <si>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</si>
  <si>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</si>
  <si>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</si>
  <si>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</si>
  <si>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</si>
  <si>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</si>
  <si>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</si>
  <si>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</si>
  <si>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</si>
  <si>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</si>
  <si>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</si>
  <si>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</si>
  <si>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</si>
  <si>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</si>
  <si>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</si>
  <si>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</si>
  <si>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</si>
  <si>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</si>
  <si>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</si>
  <si>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</si>
  <si>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</si>
  <si>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</si>
  <si>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</si>
  <si>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</si>
  <si>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</si>
  <si>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</si>
  <si>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</si>
  <si>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</si>
  <si>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</si>
  <si>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</si>
  <si>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</si>
  <si>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</si>
  <si>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</si>
  <si>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</si>
  <si>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</si>
  <si>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</si>
  <si>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</si>
  <si>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</si>
  <si>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</si>
  <si>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</si>
  <si>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</si>
  <si>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</si>
  <si>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</si>
  <si>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</si>
  <si>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</si>
  <si>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</si>
  <si>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</si>
  <si>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</si>
  <si>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</si>
  <si>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</si>
  <si>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</si>
  <si>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</si>
  <si>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</si>
  <si>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</si>
  <si>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</si>
  <si>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</si>
  <si>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</si>
  <si>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</si>
  <si>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</si>
  <si>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</si>
  <si>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</si>
  <si>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</si>
  <si>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</si>
  <si>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</si>
  <si>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</si>
  <si>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</si>
  <si>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</si>
  <si>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</si>
  <si>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</si>
  <si>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</si>
  <si>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</si>
  <si>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</si>
  <si>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</si>
  <si>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</si>
  <si>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</si>
  <si>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</si>
  <si>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</si>
  <si>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</si>
  <si>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</si>
  <si>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</si>
  <si>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</si>
  <si>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</si>
  <si>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</si>
  <si>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</si>
  <si>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</si>
  <si>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</si>
  <si>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</si>
  <si>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</si>
  <si>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</si>
  <si>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</si>
  <si>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</si>
  <si>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</si>
  <si>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</si>
  <si>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</si>
  <si>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</si>
  <si>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</si>
  <si>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</si>
  <si>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</si>
  <si>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</si>
  <si>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</si>
  <si>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</si>
  <si>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</si>
  <si>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</si>
  <si>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</si>
  <si>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</si>
  <si>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</si>
  <si>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</si>
  <si>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</si>
  <si>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</si>
  <si>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</si>
  <si>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</si>
  <si>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</si>
  <si>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</si>
  <si>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</si>
  <si>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</si>
  <si>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</si>
  <si>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</si>
  <si>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</si>
  <si>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</si>
  <si>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</si>
  <si>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</si>
  <si>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</si>
  <si>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</si>
  <si>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</si>
  <si>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</si>
  <si>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</si>
  <si>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</si>
  <si>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</si>
  <si>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</si>
  <si>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</si>
  <si>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</si>
  <si>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</si>
  <si>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</si>
  <si>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</si>
  <si>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</si>
  <si>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</si>
  <si>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</si>
  <si>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</si>
  <si>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</si>
  <si>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</si>
  <si>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</si>
  <si>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</si>
  <si>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</si>
  <si>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</si>
  <si>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</si>
  <si>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</si>
  <si>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</si>
  <si>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</si>
  <si>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</si>
  <si>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</si>
  <si>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</si>
  <si>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</si>
  <si>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</si>
  <si>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</si>
  <si>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</si>
  <si>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</si>
  <si>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</si>
  <si>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</si>
  <si>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</si>
  <si>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</si>
  <si>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</si>
  <si>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</si>
  <si>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</si>
  <si>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</si>
  <si>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</si>
  <si>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</si>
  <si>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</si>
  <si>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</si>
  <si>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</si>
  <si>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</si>
  <si>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</si>
  <si>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</si>
  <si>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</si>
  <si>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</si>
  <si>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</si>
  <si>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</si>
  <si>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</si>
  <si>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</si>
  <si>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</si>
  <si>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</si>
  <si>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</si>
  <si>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</si>
  <si>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</si>
  <si>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</si>
  <si>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</si>
  <si>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</si>
  <si>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</si>
  <si>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</si>
  <si>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</si>
  <si>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</si>
  <si>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</si>
  <si>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</si>
  <si>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</si>
  <si>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</si>
  <si>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</si>
  <si>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</si>
  <si>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</si>
  <si>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</si>
  <si>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</si>
  <si>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</si>
  <si>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</si>
  <si>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</si>
  <si>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</si>
  <si>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</si>
  <si>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</si>
  <si>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</si>
  <si>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</si>
  <si>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</si>
  <si>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</si>
  <si>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</si>
  <si>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</si>
  <si>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</si>
  <si>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</si>
  <si>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</si>
  <si>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</si>
  <si>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</si>
  <si>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</si>
  <si>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</si>
  <si>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</si>
  <si>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</si>
  <si>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</si>
  <si>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</si>
  <si>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</si>
  <si>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</si>
  <si>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</si>
  <si>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</si>
  <si>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</si>
  <si>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</si>
  <si>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</si>
  <si>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</si>
  <si>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</si>
  <si>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</si>
  <si>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</si>
  <si>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</si>
  <si>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</si>
  <si>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</si>
  <si>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</si>
  <si>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</si>
  <si>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</si>
  <si>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</si>
  <si>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</si>
  <si>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</si>
  <si>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</si>
  <si>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</si>
  <si>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</si>
  <si>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</si>
  <si>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</si>
  <si>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</si>
  <si>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</si>
  <si>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</si>
  <si>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</si>
  <si>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</si>
  <si>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</si>
  <si>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</si>
  <si>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</si>
  <si>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</si>
  <si>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</si>
  <si>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</si>
  <si>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</si>
  <si>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</si>
  <si>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</si>
  <si>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</si>
  <si>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</si>
  <si>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</si>
  <si>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</si>
  <si>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</si>
  <si>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</si>
  <si>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</si>
  <si>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</si>
  <si>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</si>
  <si>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</si>
  <si>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</si>
  <si>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</si>
  <si>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</si>
  <si>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</si>
  <si>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</si>
  <si>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</si>
  <si>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</si>
  <si>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</si>
  <si>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</si>
  <si>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</si>
  <si>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</si>
  <si>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</si>
  <si>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</si>
  <si>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</si>
  <si>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</si>
  <si>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</si>
  <si>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</si>
  <si>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</si>
  <si>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</si>
  <si>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</si>
  <si>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</si>
  <si>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</si>
  <si>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</si>
  <si>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</si>
  <si>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</si>
  <si>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</si>
  <si>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</si>
  <si>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</si>
  <si>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</si>
  <si>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</si>
  <si>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</si>
  <si>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</si>
  <si>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</si>
  <si>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</si>
  <si>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</si>
  <si>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</si>
  <si>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</si>
  <si>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</si>
  <si>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</si>
  <si>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</si>
  <si>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</si>
  <si>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</si>
  <si>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</si>
  <si>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</si>
  <si>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</si>
  <si>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</si>
  <si>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</si>
  <si>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</si>
  <si>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</si>
  <si>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</si>
  <si>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</si>
  <si>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</si>
  <si>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</si>
  <si>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</si>
  <si>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</si>
  <si>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</si>
  <si>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</si>
  <si>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</si>
  <si>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</si>
  <si>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</si>
  <si>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</si>
  <si>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</si>
  <si>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</si>
  <si>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</si>
  <si>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</si>
  <si>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</si>
  <si>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</si>
  <si>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</si>
  <si>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</si>
  <si>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</si>
  <si>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</si>
  <si>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</si>
  <si>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</si>
  <si>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</si>
  <si>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</si>
  <si>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</si>
  <si>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</si>
  <si>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</si>
  <si>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</si>
  <si>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</si>
  <si>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</si>
  <si>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</si>
  <si>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</si>
  <si>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</si>
  <si>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</si>
  <si>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</si>
  <si>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</si>
  <si>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</si>
  <si>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</si>
  <si>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</si>
  <si>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</si>
  <si>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</si>
  <si>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</si>
  <si>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</si>
  <si>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</si>
  <si>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</si>
  <si>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</si>
  <si>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</si>
  <si>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</si>
  <si>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</si>
  <si>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</si>
  <si>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</si>
  <si>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</si>
  <si>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</si>
  <si>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</si>
  <si>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</si>
  <si>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</si>
  <si>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</si>
  <si>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</si>
  <si>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</si>
  <si>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</si>
  <si>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</si>
  <si>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</si>
  <si>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</si>
  <si>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</si>
  <si>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</si>
  <si>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</si>
  <si>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</si>
  <si>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</si>
  <si>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</si>
  <si>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</si>
  <si>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</si>
  <si>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</si>
  <si>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</si>
  <si>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</si>
  <si>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</si>
  <si>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</si>
  <si>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</si>
  <si>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</si>
  <si>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</si>
  <si>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</si>
  <si>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</si>
  <si>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</si>
  <si>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</si>
  <si>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</si>
  <si>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</si>
  <si>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</si>
  <si>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</si>
  <si>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</si>
  <si>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</si>
  <si>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</si>
  <si>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</si>
  <si>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</si>
  <si>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</si>
  <si>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</si>
  <si>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</si>
  <si>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</si>
  <si>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</si>
  <si>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</si>
  <si>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</si>
  <si>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</si>
  <si>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</si>
  <si>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</si>
  <si>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</si>
  <si>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</si>
  <si>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</si>
  <si>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</si>
  <si>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</si>
  <si>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</si>
  <si>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</si>
  <si>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</si>
  <si>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</si>
  <si>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</si>
  <si>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</si>
  <si>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</si>
  <si>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</si>
  <si>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</si>
  <si>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</si>
  <si>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</si>
  <si>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</si>
  <si>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</si>
  <si>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</si>
  <si>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</si>
  <si>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</si>
  <si>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</si>
  <si>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</si>
  <si>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</si>
  <si>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</si>
  <si>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</si>
  <si>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</si>
  <si>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</si>
  <si>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</si>
  <si>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</si>
  <si>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</si>
  <si>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</si>
  <si>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</si>
  <si>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</si>
  <si>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</si>
  <si>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</si>
  <si>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</si>
  <si>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</si>
  <si>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</si>
  <si>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</si>
  <si>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</si>
  <si>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</si>
  <si>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</si>
  <si>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</si>
  <si>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</si>
  <si>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</si>
  <si>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</si>
  <si>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</si>
  <si>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</si>
  <si>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</si>
  <si>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</si>
  <si>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</si>
  <si>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</si>
  <si>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</si>
  <si>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</si>
  <si>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</si>
  <si>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</si>
  <si>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</si>
  <si>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</si>
  <si>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</si>
  <si>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</si>
  <si>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</si>
  <si>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</si>
  <si>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</si>
  <si>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</si>
  <si>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</si>
  <si>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</si>
  <si>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</si>
  <si>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</si>
  <si>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</si>
  <si>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</si>
  <si>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</si>
  <si>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</si>
  <si>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</si>
  <si>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</si>
  <si>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</si>
  <si>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</si>
  <si>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</si>
  <si>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</si>
  <si>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</si>
  <si>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</si>
  <si>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</si>
  <si>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</si>
  <si>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</si>
  <si>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</si>
  <si>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</si>
  <si>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</si>
  <si>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</si>
  <si>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</si>
  <si>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</si>
  <si>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</si>
  <si>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</si>
  <si>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</si>
  <si>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</si>
  <si>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</si>
  <si>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</si>
  <si>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</si>
  <si>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</si>
  <si>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</si>
  <si>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</si>
  <si>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</si>
  <si>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</si>
  <si>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</si>
  <si>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</si>
  <si>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</si>
  <si>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</si>
  <si>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</si>
  <si>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</si>
  <si>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</si>
  <si>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</si>
  <si>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</si>
  <si>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</si>
  <si>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</si>
  <si>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</si>
  <si>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</si>
  <si>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</si>
  <si>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</si>
  <si>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</si>
  <si>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</si>
  <si>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</si>
  <si>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</si>
  <si>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</si>
  <si>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</si>
  <si>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</si>
  <si>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</si>
  <si>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</si>
  <si>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</si>
  <si>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</si>
  <si>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</si>
  <si>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</si>
  <si>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</si>
  <si>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</si>
  <si>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</si>
  <si>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</si>
  <si>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</si>
  <si>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</si>
  <si>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</si>
  <si>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</si>
  <si>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</si>
  <si>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</si>
  <si>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</si>
  <si>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</si>
  <si>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</si>
  <si>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</si>
  <si>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</si>
  <si>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</si>
  <si>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</si>
  <si>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</si>
  <si>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</si>
  <si>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</si>
  <si>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</si>
  <si>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</si>
  <si>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</si>
  <si>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</si>
  <si>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</si>
  <si>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</si>
  <si>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</si>
  <si>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</si>
  <si>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</si>
  <si>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</si>
  <si>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</si>
  <si>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</si>
  <si>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</si>
  <si>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</si>
  <si>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</si>
  <si>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</si>
  <si>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</si>
  <si>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</si>
  <si>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</si>
  <si>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</si>
  <si>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</si>
  <si>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</si>
  <si>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</si>
  <si>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</si>
  <si>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</si>
  <si>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</si>
  <si>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</si>
  <si>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</si>
  <si>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</si>
  <si>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</si>
  <si>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</si>
  <si>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</si>
  <si>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</si>
  <si>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</si>
  <si>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</si>
  <si>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</si>
  <si>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</si>
  <si>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</si>
  <si>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</si>
  <si>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</si>
  <si>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</si>
  <si>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</si>
  <si>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</si>
  <si>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</si>
  <si>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</si>
  <si>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</si>
  <si>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</si>
  <si>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</si>
  <si>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</si>
  <si>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</si>
  <si>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</si>
  <si>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</si>
  <si>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</si>
  <si>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</si>
  <si>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</si>
  <si>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</si>
  <si>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</si>
  <si>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</si>
  <si>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</si>
  <si>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</si>
  <si>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</si>
  <si>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</si>
  <si>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</si>
  <si>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</si>
  <si>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</si>
  <si>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</si>
  <si>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</si>
  <si>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</si>
  <si>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</si>
  <si>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</si>
  <si>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</si>
  <si>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</si>
  <si>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</si>
  <si>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</si>
  <si>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</si>
  <si>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</si>
  <si>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</si>
  <si>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</si>
  <si>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</si>
  <si>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</si>
  <si>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</si>
  <si>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</si>
  <si>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</si>
  <si>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</si>
  <si>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</si>
  <si>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</si>
  <si>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</si>
  <si>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</si>
  <si>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</si>
  <si>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</si>
  <si>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</si>
  <si>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</si>
  <si>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</si>
  <si>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</si>
  <si>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</si>
  <si>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</si>
  <si>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</si>
  <si>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</si>
  <si>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</si>
  <si>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</si>
  <si>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</si>
  <si>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</si>
  <si>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</si>
  <si>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</si>
  <si>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</si>
  <si>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</si>
  <si>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</si>
  <si>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</si>
  <si>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</si>
  <si>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</si>
  <si>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</si>
  <si>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</si>
  <si>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</si>
  <si>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</si>
  <si>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</si>
  <si>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</si>
  <si>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</si>
  <si>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</si>
  <si>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</si>
  <si>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</si>
  <si>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</si>
  <si>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</si>
  <si>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</si>
  <si>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</si>
  <si>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</si>
  <si>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</si>
  <si>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</si>
  <si>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</si>
  <si>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</si>
  <si>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</si>
  <si>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</si>
  <si>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</si>
  <si>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</si>
  <si>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</si>
  <si>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</si>
  <si>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</si>
  <si>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</si>
  <si>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</si>
  <si>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</si>
  <si>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</si>
  <si>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</si>
  <si>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</si>
  <si>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</si>
  <si>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</si>
  <si>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</si>
  <si>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</si>
  <si>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</si>
  <si>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</si>
  <si>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</si>
  <si>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</si>
  <si>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</si>
  <si>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</si>
  <si>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</si>
  <si>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</si>
  <si>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</si>
  <si>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</si>
  <si>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</si>
  <si>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</si>
  <si>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</si>
  <si>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</si>
  <si>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</si>
  <si>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</si>
  <si>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</si>
  <si>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</si>
  <si>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</si>
  <si>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</si>
  <si>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</si>
  <si>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</si>
  <si>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</si>
  <si>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</si>
  <si>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</si>
  <si>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</si>
  <si>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</si>
  <si>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</si>
  <si>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</si>
  <si>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</si>
  <si>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</si>
  <si>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</si>
  <si>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</si>
  <si>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</si>
  <si>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</si>
  <si>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</si>
  <si>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</si>
  <si>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</si>
  <si>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</si>
  <si>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</si>
  <si>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</si>
  <si>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</si>
  <si>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</si>
  <si>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</si>
  <si>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</si>
  <si>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</si>
  <si>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</si>
  <si>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</si>
  <si>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</si>
  <si>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</si>
  <si>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</si>
  <si>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</si>
  <si>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</si>
  <si>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</si>
  <si>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</si>
  <si>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</si>
  <si>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</si>
  <si>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</si>
  <si>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</si>
  <si>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</si>
  <si>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</si>
  <si>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</si>
  <si>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</si>
  <si>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</si>
  <si>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</si>
  <si>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</si>
  <si>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</si>
  <si>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</si>
  <si>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</si>
  <si>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</si>
  <si>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</si>
  <si>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</si>
  <si>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</si>
  <si>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</si>
  <si>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</si>
  <si>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</si>
  <si>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</si>
  <si>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</si>
  <si>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</si>
  <si>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</si>
  <si>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</si>
  <si>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</si>
  <si>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</si>
  <si>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</si>
  <si>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</si>
  <si>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</si>
  <si>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</si>
  <si>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</si>
  <si>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</si>
  <si>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</si>
  <si>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</si>
  <si>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</si>
  <si>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</si>
  <si>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</si>
  <si>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</si>
  <si>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</si>
  <si>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</si>
  <si>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</si>
  <si>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</si>
  <si>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</si>
  <si>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</si>
  <si>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</si>
  <si>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</si>
  <si>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</si>
  <si>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</si>
  <si>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</si>
  <si>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</si>
  <si>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</si>
  <si>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</si>
  <si>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</si>
  <si>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</si>
  <si>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</si>
  <si>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</si>
  <si>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</si>
  <si>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</si>
  <si>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</si>
  <si>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</si>
  <si>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</si>
  <si>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</si>
  <si>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</si>
  <si>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</si>
  <si>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</si>
  <si>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</si>
  <si>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</si>
  <si>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</si>
  <si>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</si>
  <si>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</si>
  <si>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</si>
  <si>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</si>
  <si>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</si>
  <si>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</si>
  <si>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</si>
  <si>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</si>
  <si>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</si>
  <si>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</si>
  <si>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</si>
  <si>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</si>
  <si>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</si>
  <si>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</si>
  <si>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</si>
  <si>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</si>
  <si>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</si>
  <si>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</si>
  <si>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</si>
  <si>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</si>
  <si>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</si>
  <si>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</si>
  <si>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</si>
  <si>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</si>
  <si>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</si>
  <si>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</si>
  <si>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</si>
  <si>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</si>
  <si>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</si>
  <si>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</si>
  <si>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</si>
  <si>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</si>
  <si>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</si>
  <si>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</si>
  <si>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</si>
  <si>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</si>
  <si>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</si>
  <si>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</si>
  <si>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</si>
  <si>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</si>
  <si>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</si>
  <si>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</si>
  <si>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</si>
  <si>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</si>
  <si>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</si>
  <si>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</si>
  <si>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</si>
  <si>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</si>
  <si>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</si>
  <si>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</si>
  <si>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</si>
  <si>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</si>
  <si>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</si>
  <si>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</si>
  <si>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</si>
  <si>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</si>
  <si>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</si>
  <si>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</si>
  <si>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</si>
  <si>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</si>
  <si>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</si>
  <si>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</si>
  <si>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</si>
  <si>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</si>
  <si>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</si>
  <si>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</si>
  <si>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</si>
  <si>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</si>
  <si>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</si>
  <si>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</si>
  <si>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</si>
  <si>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</si>
  <si>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</si>
  <si>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</si>
  <si>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</si>
  <si>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</si>
  <si>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</si>
  <si>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</si>
  <si>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</si>
  <si>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</si>
  <si>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</si>
  <si>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</si>
  <si>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</si>
  <si>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</si>
  <si>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</si>
  <si>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</si>
  <si>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</si>
  <si>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</si>
  <si>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</si>
  <si>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</si>
  <si>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</si>
  <si>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</si>
  <si>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</si>
  <si>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</si>
  <si>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</si>
  <si>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</si>
  <si>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</si>
  <si>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</si>
  <si>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</si>
  <si>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</si>
  <si>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</si>
  <si>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</si>
  <si>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</si>
  <si>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</si>
  <si>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</si>
  <si>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</si>
  <si>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</si>
  <si>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</si>
  <si>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</si>
  <si>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</si>
  <si>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</si>
  <si>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</si>
  <si>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</si>
  <si>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</si>
  <si>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</si>
  <si>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</si>
  <si>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</si>
  <si>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</si>
  <si>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</si>
  <si>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</si>
  <si>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</si>
  <si>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</si>
  <si>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</si>
  <si>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</si>
  <si>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</si>
  <si>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</si>
  <si>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</si>
  <si>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</si>
  <si>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</si>
  <si>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</si>
  <si>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</si>
  <si>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</si>
  <si>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</si>
  <si>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</si>
  <si>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</si>
  <si>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</si>
  <si>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</si>
  <si>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</si>
  <si>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</si>
  <si>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</si>
  <si>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</si>
  <si>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</si>
  <si>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</si>
  <si>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</si>
  <si>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</si>
  <si>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</si>
  <si>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</si>
  <si>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</si>
  <si>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</si>
  <si>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</si>
  <si>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</si>
  <si>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</si>
  <si>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</si>
  <si>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</si>
  <si>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</si>
  <si>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</si>
  <si>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</si>
  <si>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</si>
  <si>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</si>
  <si>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</si>
  <si>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</si>
  <si>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</si>
  <si>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</si>
  <si>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</si>
  <si>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</si>
  <si>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</si>
  <si>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</si>
  <si>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</si>
  <si>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</si>
  <si>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</si>
  <si>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</si>
  <si>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</si>
  <si>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</si>
  <si>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</si>
  <si>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</si>
  <si>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</si>
  <si>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</si>
  <si>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</si>
  <si>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</si>
  <si>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</si>
  <si>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</si>
  <si>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</si>
  <si>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</si>
  <si>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</si>
  <si>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</si>
  <si>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</si>
  <si>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</si>
  <si>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</si>
  <si>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</si>
  <si>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</si>
  <si>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</si>
  <si>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</si>
  <si>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</si>
  <si>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</si>
  <si>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</si>
  <si>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</si>
  <si>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</si>
  <si>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</si>
  <si>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</si>
  <si>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</si>
  <si>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</si>
  <si>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</si>
  <si>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</si>
  <si>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</si>
  <si>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</si>
  <si>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</si>
  <si>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</si>
  <si>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</si>
  <si>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</si>
  <si>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</si>
  <si>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</si>
  <si>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</si>
  <si>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</si>
  <si>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</si>
  <si>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</si>
  <si>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</si>
  <si>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</si>
  <si>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</si>
  <si>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</si>
  <si>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</si>
  <si>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</si>
  <si>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</si>
  <si>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</si>
  <si>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</si>
  <si>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</si>
  <si>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</si>
  <si>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</si>
  <si>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</si>
  <si>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</si>
  <si>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</si>
  <si>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</si>
  <si>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</si>
  <si>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</si>
  <si>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</si>
  <si>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</si>
  <si>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</si>
  <si>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</si>
  <si>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</si>
  <si>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</si>
  <si>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</si>
  <si>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</si>
  <si>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</si>
  <si>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</si>
  <si>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</si>
  <si>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</si>
  <si>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</si>
  <si>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</si>
  <si>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</si>
  <si>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</si>
  <si>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</si>
  <si>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</si>
  <si>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</si>
  <si>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</si>
  <si>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</si>
  <si>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</si>
  <si>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</si>
  <si>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</si>
  <si>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</si>
  <si>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</si>
  <si>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</si>
  <si>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</si>
  <si>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</si>
  <si>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</si>
  <si>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</si>
  <si>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</si>
  <si>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</si>
  <si>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</si>
  <si>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</si>
  <si>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</si>
  <si>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</si>
  <si>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</si>
  <si>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</si>
  <si>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</si>
  <si>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</si>
  <si>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</si>
  <si>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</si>
  <si>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</si>
  <si>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</si>
  <si>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</si>
  <si>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</si>
  <si>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</si>
  <si>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</si>
  <si>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</si>
  <si>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</si>
  <si>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</si>
  <si>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</si>
  <si>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</si>
  <si>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</si>
  <si>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</si>
  <si>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</si>
  <si>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</si>
  <si>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</si>
  <si>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</si>
  <si>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</si>
  <si>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</si>
  <si>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</si>
  <si>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</si>
  <si>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</si>
  <si>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</si>
  <si>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</si>
  <si>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</si>
  <si>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</si>
  <si>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</si>
  <si>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</si>
  <si>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</si>
  <si>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</si>
  <si>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</si>
  <si>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</si>
  <si>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</si>
  <si>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</si>
  <si>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</si>
  <si>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</si>
  <si>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</si>
  <si>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</si>
  <si>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</si>
  <si>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</si>
  <si>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</si>
  <si>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</si>
  <si>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</si>
  <si>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</si>
  <si>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</si>
  <si>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</si>
  <si>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</si>
  <si>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</si>
  <si>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</si>
  <si>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</si>
  <si>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</si>
  <si>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</si>
  <si>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</si>
  <si>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</si>
  <si>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</si>
  <si>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</si>
  <si>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</si>
  <si>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</si>
  <si>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</si>
  <si>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</si>
  <si>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</si>
  <si>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</si>
  <si>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</si>
  <si>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</si>
  <si>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</si>
  <si>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</si>
  <si>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</si>
  <si>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</si>
  <si>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</si>
  <si>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</si>
  <si>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</si>
  <si>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</si>
  <si>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</si>
  <si>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</si>
  <si>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</si>
  <si>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</si>
  <si>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</si>
  <si>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</si>
  <si>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</si>
  <si>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</si>
  <si>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</si>
  <si>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</si>
  <si>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</si>
  <si>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</si>
  <si>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</si>
  <si>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</si>
  <si>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</si>
  <si>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</si>
  <si>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</si>
  <si>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</si>
  <si>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</si>
  <si>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</si>
  <si>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</si>
  <si>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</si>
  <si>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</si>
  <si>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</si>
  <si>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</si>
  <si>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</si>
  <si>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</si>
  <si>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</si>
  <si>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</si>
  <si>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</si>
  <si>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</si>
  <si>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</si>
  <si>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</si>
  <si>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</si>
  <si>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</si>
  <si>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</si>
  <si>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</si>
  <si>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</si>
  <si>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</si>
  <si>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</si>
  <si>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</si>
  <si>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</si>
  <si>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</si>
  <si>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</si>
  <si>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</si>
  <si>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</si>
  <si>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</si>
  <si>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</si>
  <si>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</si>
  <si>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</si>
  <si>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</si>
  <si>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</si>
  <si>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</si>
  <si>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</si>
  <si>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</si>
  <si>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</si>
  <si>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</si>
  <si>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</si>
  <si>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</si>
  <si>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</si>
  <si>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</si>
  <si>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</si>
  <si>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</si>
  <si>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</si>
  <si>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</si>
  <si>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</si>
  <si>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</si>
  <si>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</si>
  <si>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</si>
  <si>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</si>
  <si>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</si>
  <si>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</si>
  <si>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</si>
  <si>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</si>
  <si>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</si>
  <si>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</si>
  <si>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</si>
  <si>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</si>
  <si>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</si>
  <si>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</si>
  <si>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</si>
  <si>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</si>
  <si>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</si>
  <si>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</si>
  <si>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</si>
  <si>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</si>
  <si>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</si>
  <si>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</si>
  <si>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</si>
  <si>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</si>
  <si>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</si>
  <si>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</si>
  <si>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</si>
  <si>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</si>
  <si>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</si>
  <si>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</si>
  <si>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</si>
  <si>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</si>
  <si>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</si>
  <si>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</si>
  <si>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</si>
  <si>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</si>
  <si>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</si>
  <si>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</si>
  <si>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</si>
  <si>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</si>
  <si>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</si>
  <si>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</si>
  <si>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</si>
  <si>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</si>
  <si>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</si>
  <si>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</si>
  <si>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</si>
  <si>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</si>
  <si>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</si>
  <si>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</si>
  <si>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</si>
  <si>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</si>
  <si>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</si>
  <si>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</si>
  <si>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</si>
  <si>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</si>
  <si>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</si>
  <si>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</si>
  <si>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</si>
  <si>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</si>
  <si>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</si>
  <si>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</si>
  <si>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</si>
  <si>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</si>
  <si>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</si>
  <si>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</si>
  <si>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</si>
  <si>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</si>
  <si>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</si>
  <si>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</si>
  <si>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</si>
  <si>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</si>
  <si>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</si>
  <si>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</si>
  <si>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</si>
  <si>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</si>
  <si>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</si>
  <si>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</si>
  <si>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</si>
  <si>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</si>
  <si>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</si>
  <si>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</si>
  <si>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</si>
  <si>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</si>
  <si>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</si>
  <si>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</si>
  <si>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</si>
  <si>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</si>
  <si>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</si>
  <si>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</si>
  <si>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</si>
  <si>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</si>
  <si>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</si>
  <si>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</si>
  <si>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</si>
  <si>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</si>
  <si>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</si>
  <si>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</si>
  <si>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</si>
  <si>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</si>
  <si>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</si>
  <si>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</si>
  <si>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</si>
  <si>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</si>
  <si>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</si>
  <si>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</si>
  <si>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</si>
  <si>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</si>
  <si>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</si>
  <si>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</si>
  <si>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</si>
  <si>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</si>
  <si>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</si>
  <si>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</si>
  <si>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</si>
  <si>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</si>
  <si>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</si>
  <si>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</si>
  <si>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</si>
  <si>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</si>
  <si>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</si>
  <si>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</si>
  <si>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</si>
  <si>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</si>
  <si>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</si>
  <si>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</si>
  <si>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</si>
  <si>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</si>
  <si>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</si>
  <si>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</si>
  <si>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</si>
  <si>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</si>
  <si>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</si>
  <si>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</si>
  <si>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</si>
  <si>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</si>
  <si>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</si>
  <si>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</si>
  <si>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</si>
  <si>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</si>
  <si>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</si>
  <si>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</si>
  <si>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</si>
  <si>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</si>
  <si>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</si>
  <si>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</si>
  <si>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</si>
  <si>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</si>
  <si>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</si>
  <si>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</si>
  <si>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</si>
  <si>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</si>
  <si>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</si>
  <si>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</si>
  <si>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</si>
  <si>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</si>
  <si>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</si>
  <si>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</si>
  <si>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</si>
  <si>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</si>
  <si>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</si>
  <si>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</si>
  <si>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</si>
  <si>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</si>
  <si>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</si>
  <si>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</si>
  <si>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</si>
  <si>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</si>
  <si>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</si>
  <si>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</si>
  <si>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</si>
  <si>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</si>
  <si>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</si>
  <si>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</si>
  <si>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</si>
  <si>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</si>
  <si>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</si>
  <si>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</si>
  <si>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</si>
  <si>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</si>
  <si>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</si>
  <si>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</si>
  <si>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</si>
  <si>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</si>
  <si>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</si>
  <si>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</si>
  <si>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</si>
  <si>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</si>
  <si>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</si>
  <si>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</si>
  <si>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</si>
  <si>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</si>
  <si>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</si>
  <si>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</si>
  <si>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</si>
  <si>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</si>
  <si>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</si>
  <si>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</si>
  <si>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</si>
  <si>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</si>
  <si>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</si>
  <si>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</si>
  <si>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</si>
  <si>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</si>
  <si>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</si>
  <si>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</si>
  <si>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</si>
  <si>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</si>
  <si>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</si>
  <si>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</si>
  <si>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</si>
  <si>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</si>
  <si>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</si>
  <si>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</si>
  <si>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</si>
  <si>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</si>
  <si>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</si>
  <si>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</si>
  <si>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</si>
  <si>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</si>
  <si>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</si>
  <si>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</si>
  <si>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</si>
  <si>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</si>
  <si>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</si>
  <si>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</si>
  <si>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</si>
  <si>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</si>
  <si>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</si>
  <si>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</si>
  <si>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</si>
  <si>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</si>
  <si>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</si>
  <si>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</si>
  <si>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</si>
  <si>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</si>
  <si>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</si>
  <si>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</si>
  <si>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</si>
  <si>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</si>
  <si>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</si>
  <si>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</si>
  <si>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</si>
  <si>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</si>
  <si>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</si>
  <si>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</si>
  <si>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</si>
  <si>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</si>
  <si>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</si>
  <si>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</si>
  <si>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</si>
  <si>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</si>
  <si>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</si>
  <si>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</si>
  <si>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</si>
  <si>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</si>
  <si>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</si>
  <si>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</si>
  <si>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</si>
  <si>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</si>
  <si>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</si>
  <si>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</si>
  <si>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</si>
  <si>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</si>
  <si>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</si>
  <si>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</si>
  <si>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</si>
  <si>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</si>
  <si>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</si>
  <si>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</si>
  <si>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</si>
  <si>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</si>
  <si>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</si>
  <si>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</si>
  <si>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</si>
  <si>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</si>
  <si>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</si>
  <si>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</si>
  <si>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</si>
  <si>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</si>
  <si>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</si>
  <si>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</si>
  <si>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</si>
  <si>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</si>
  <si>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</si>
  <si>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</si>
  <si>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</si>
  <si>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</si>
  <si>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</si>
  <si>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</si>
  <si>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</si>
  <si>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</si>
  <si>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</si>
  <si>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</si>
  <si>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</si>
  <si>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</si>
  <si>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</si>
  <si>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</si>
  <si>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</si>
  <si>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</si>
  <si>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</si>
  <si>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</si>
  <si>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</si>
  <si>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</si>
  <si>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</si>
  <si>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</si>
  <si>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</si>
  <si>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</si>
  <si>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</si>
  <si>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</si>
  <si>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</si>
  <si>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</si>
  <si>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</si>
  <si>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</si>
  <si>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</si>
  <si>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</si>
  <si>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</si>
  <si>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</si>
  <si>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</si>
  <si>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</si>
  <si>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</si>
  <si>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</si>
  <si>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</si>
  <si>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</si>
  <si>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</si>
  <si>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</si>
  <si>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</si>
  <si>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</si>
  <si>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</si>
  <si>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</si>
  <si>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</si>
  <si>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</si>
  <si>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</si>
  <si>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</si>
  <si>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</si>
  <si>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</si>
  <si>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</si>
  <si>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</si>
  <si>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</si>
  <si>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</si>
  <si>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</si>
  <si>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</si>
  <si>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</si>
  <si>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</si>
  <si>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</si>
  <si>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</si>
  <si>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</si>
  <si>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</si>
  <si>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</si>
  <si>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</si>
  <si>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</si>
  <si>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</si>
  <si>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</si>
  <si>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</si>
  <si>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</si>
  <si>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</si>
  <si>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</si>
  <si>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</si>
  <si>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</si>
  <si>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</si>
  <si>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</si>
  <si>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</si>
  <si>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</si>
  <si>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</si>
  <si>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</si>
  <si>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</si>
  <si>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</si>
  <si>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</si>
  <si>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</si>
  <si>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</si>
  <si>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</si>
  <si>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</si>
  <si>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</si>
  <si>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</si>
  <si>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</si>
  <si>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</si>
  <si>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</si>
  <si>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</si>
  <si>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</si>
  <si>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</si>
  <si>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</si>
  <si>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</si>
  <si>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</si>
  <si>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</si>
  <si>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</si>
  <si>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</si>
  <si>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</si>
  <si>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</si>
  <si>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</si>
  <si>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</si>
  <si>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</si>
  <si>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</si>
  <si>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</si>
  <si>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</si>
  <si>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</si>
  <si>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</si>
  <si>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</si>
  <si>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</si>
  <si>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</si>
  <si>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</si>
  <si>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</si>
  <si>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</si>
  <si>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</si>
  <si>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</si>
  <si>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</si>
  <si>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</si>
  <si>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</si>
  <si>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</si>
  <si>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</si>
  <si>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</si>
  <si>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</si>
  <si>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</si>
  <si>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</si>
  <si>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</si>
  <si>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</si>
  <si>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</si>
  <si>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</si>
  <si>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</si>
  <si>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</si>
  <si>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</si>
  <si>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</si>
  <si>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</si>
  <si>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</si>
  <si>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</si>
  <si>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</si>
  <si>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</si>
  <si>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</si>
  <si>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</si>
  <si>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</si>
  <si>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</si>
  <si>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</si>
  <si>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</si>
  <si>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</si>
  <si>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</si>
  <si>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</si>
  <si>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</si>
  <si>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</si>
  <si>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</si>
  <si>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</si>
  <si>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</si>
  <si>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</si>
  <si>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</si>
  <si>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</si>
  <si>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</si>
  <si>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</si>
  <si>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</si>
  <si>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</si>
  <si>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</si>
  <si>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</si>
  <si>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</si>
  <si>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</si>
  <si>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</si>
  <si>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</si>
  <si>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</si>
  <si>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</si>
  <si>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</si>
  <si>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</si>
  <si>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</si>
  <si>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</si>
  <si>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</si>
  <si>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</si>
  <si>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</si>
  <si>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</si>
  <si>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</si>
  <si>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</si>
  <si>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</si>
  <si>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</si>
  <si>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</si>
  <si>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</si>
  <si>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</si>
  <si>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</si>
  <si>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</si>
  <si>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</si>
  <si>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</si>
  <si>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</si>
  <si>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</si>
  <si>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</si>
  <si>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</si>
  <si>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</si>
  <si>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</si>
  <si>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</si>
  <si>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</si>
  <si>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</si>
  <si>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</si>
  <si>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</si>
  <si>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</si>
  <si>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</si>
  <si>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</si>
  <si>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</si>
  <si>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</si>
  <si>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</si>
  <si>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</si>
  <si>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</si>
  <si>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</si>
  <si>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</si>
  <si>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</si>
  <si>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</si>
  <si>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</si>
  <si>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</si>
  <si>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</si>
  <si>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</si>
  <si>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</si>
  <si>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</si>
  <si>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</si>
  <si>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</si>
  <si>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</si>
  <si>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</si>
  <si>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</si>
  <si>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</si>
  <si>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</si>
  <si>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</si>
  <si>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</si>
  <si>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</si>
  <si>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</si>
  <si>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</si>
  <si>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</si>
  <si>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</si>
  <si>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</si>
  <si>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</si>
  <si>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</si>
  <si>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</si>
  <si>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</si>
  <si>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</si>
  <si>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</si>
  <si>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</si>
  <si>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</si>
  <si>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</si>
  <si>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</si>
  <si>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</si>
  <si>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</si>
  <si>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</si>
  <si>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</si>
  <si>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</si>
  <si>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</si>
  <si>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</si>
  <si>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</si>
  <si>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</si>
  <si>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</si>
  <si>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</si>
  <si>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</si>
  <si>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</si>
  <si>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</si>
  <si>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</si>
  <si>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</si>
  <si>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</si>
  <si>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</si>
  <si>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</si>
  <si>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</si>
  <si>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</si>
  <si>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</si>
  <si>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</si>
  <si>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</si>
  <si>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</si>
  <si>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</si>
  <si>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</si>
  <si>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</si>
  <si>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</si>
  <si>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</si>
  <si>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</si>
  <si>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</si>
  <si>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</si>
  <si>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</si>
  <si>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</si>
  <si>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</si>
  <si>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</si>
  <si>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</si>
  <si>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</si>
  <si>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</si>
  <si>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</si>
  <si>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</si>
  <si>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</si>
  <si>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</si>
  <si>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</si>
  <si>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</si>
  <si>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</si>
  <si>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</si>
  <si>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</si>
  <si>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</si>
  <si>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</si>
  <si>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</si>
  <si>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</si>
  <si>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</si>
  <si>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</si>
  <si>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</si>
  <si>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</si>
  <si>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</si>
  <si>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</si>
  <si>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</si>
  <si>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</si>
  <si>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</si>
  <si>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</si>
  <si>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</si>
  <si>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</si>
  <si>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</si>
  <si>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</si>
  <si>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</si>
  <si>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</si>
  <si>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</si>
  <si>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</si>
  <si>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</si>
  <si>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</si>
  <si>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</si>
  <si>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</si>
  <si>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</si>
  <si>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</si>
  <si>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</si>
  <si>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</si>
  <si>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</si>
  <si>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</si>
  <si>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</si>
  <si>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</si>
  <si>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</si>
  <si>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</si>
  <si>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</si>
  <si>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</si>
  <si>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</si>
  <si>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</si>
  <si>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</si>
  <si>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</si>
  <si>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</si>
  <si>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</si>
  <si>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</si>
  <si>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</si>
  <si>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</si>
  <si>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</si>
  <si>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</si>
  <si>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</si>
  <si>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</si>
  <si>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</si>
  <si>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</si>
  <si>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</si>
  <si>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</si>
  <si>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</si>
  <si>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</si>
  <si>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</si>
  <si>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</si>
  <si>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</si>
  <si>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</si>
  <si>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</si>
  <si>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</si>
  <si>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</si>
  <si>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</si>
  <si>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</si>
  <si>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</si>
  <si>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</si>
  <si>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</si>
  <si>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</si>
  <si>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</si>
  <si>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</si>
  <si>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</si>
  <si>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</si>
  <si>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</si>
  <si>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</si>
  <si>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</si>
  <si>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</si>
  <si>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</si>
  <si>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</si>
  <si>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</si>
  <si>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</si>
  <si>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</si>
  <si>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</si>
  <si>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</si>
  <si>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</si>
  <si>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</si>
  <si>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</si>
  <si>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</si>
  <si>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</si>
  <si>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</si>
  <si>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</si>
  <si>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</si>
  <si>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</si>
  <si>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</si>
  <si>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</si>
  <si>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</si>
  <si>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</si>
  <si>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</si>
  <si>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</si>
  <si>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</si>
  <si>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</si>
  <si>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</si>
  <si>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</si>
  <si>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</si>
  <si>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</si>
  <si>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</si>
  <si>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</si>
  <si>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</si>
  <si>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</si>
  <si>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</si>
  <si>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</si>
  <si>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</si>
  <si>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</si>
  <si>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</si>
  <si>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</si>
  <si>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</si>
  <si>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</si>
  <si>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</si>
  <si>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</si>
  <si>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</si>
  <si>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</si>
  <si>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</si>
  <si>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</si>
  <si>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</si>
  <si>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</si>
  <si>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</si>
  <si>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</si>
  <si>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</si>
  <si>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</si>
  <si>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</si>
  <si>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</si>
  <si>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</si>
  <si>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</si>
  <si>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</si>
  <si>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</si>
  <si>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</si>
  <si>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</si>
  <si>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</si>
  <si>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</si>
  <si>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</si>
  <si>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</si>
  <si>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</si>
  <si>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</si>
  <si>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</si>
  <si>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</si>
  <si>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</si>
  <si>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</si>
  <si>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</si>
  <si>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</si>
  <si>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</si>
  <si>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</si>
  <si>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</si>
  <si>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</si>
  <si>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</si>
  <si>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</si>
  <si>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</si>
  <si>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</si>
  <si>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</si>
  <si>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</si>
  <si>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</si>
  <si>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</si>
  <si>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</si>
  <si>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</si>
  <si>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</si>
  <si>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</si>
  <si>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</si>
  <si>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</si>
  <si>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</si>
  <si>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</si>
  <si>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</si>
  <si>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</si>
  <si>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</si>
  <si>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</si>
  <si>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</si>
  <si>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</si>
  <si>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</si>
  <si>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</si>
  <si>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</si>
  <si>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</si>
  <si>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</si>
  <si>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</si>
  <si>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</si>
  <si>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</si>
  <si>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</si>
  <si>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</si>
  <si>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</si>
  <si>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</si>
  <si>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</si>
  <si>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</si>
  <si>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</si>
  <si>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</si>
  <si>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</si>
  <si>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</si>
  <si>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</si>
  <si>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</si>
  <si>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</si>
  <si>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</si>
  <si>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</si>
  <si>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</si>
  <si>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</si>
  <si>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</si>
  <si>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</si>
  <si>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</si>
  <si>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</si>
  <si>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</si>
  <si>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</si>
  <si>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</si>
  <si>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</si>
  <si>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</si>
  <si>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</si>
  <si>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</si>
  <si>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</si>
  <si>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</si>
  <si>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</si>
  <si>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</si>
  <si>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</si>
  <si>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</si>
  <si>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</si>
  <si>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</si>
  <si>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</si>
  <si>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</si>
  <si>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</si>
  <si>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</si>
  <si>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</si>
  <si>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</si>
  <si>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</si>
  <si>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</si>
  <si>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</si>
  <si>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</si>
  <si>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</si>
  <si>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</si>
  <si>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</si>
  <si>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</si>
  <si>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</si>
  <si>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</si>
  <si>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</si>
  <si>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</si>
  <si>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</si>
  <si>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</si>
  <si>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</si>
  <si>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</si>
  <si>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</si>
  <si>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</si>
  <si>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</si>
  <si>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</si>
  <si>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</si>
  <si>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</si>
  <si>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</si>
  <si>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</si>
  <si>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</si>
  <si>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</si>
  <si>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</si>
  <si>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</si>
  <si>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</si>
  <si>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</si>
  <si>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</si>
  <si>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</si>
  <si>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</si>
  <si>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</si>
  <si>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</si>
  <si>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</si>
  <si>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</si>
  <si>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</si>
  <si>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</si>
  <si>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</si>
  <si>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</si>
  <si>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</si>
  <si>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</si>
  <si>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</si>
  <si>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</si>
  <si>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</si>
  <si>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</si>
  <si>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</si>
  <si>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</si>
  <si>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</si>
  <si>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</si>
  <si>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</si>
  <si>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</si>
  <si>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</si>
  <si>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</si>
  <si>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</si>
  <si>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</si>
  <si>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</si>
  <si>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</si>
  <si>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</si>
  <si>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</si>
  <si>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</si>
  <si>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</si>
  <si>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</si>
  <si>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</si>
  <si>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</si>
  <si>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</si>
  <si>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</si>
  <si>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</si>
  <si>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</si>
  <si>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</si>
  <si>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</si>
  <si>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</si>
  <si>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</si>
  <si>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</si>
  <si>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</si>
  <si>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</si>
  <si>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</si>
  <si>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</si>
  <si>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</si>
  <si>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</si>
  <si>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</si>
  <si>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</si>
  <si>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</si>
  <si>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</si>
  <si>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</si>
  <si>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</si>
  <si>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</si>
  <si>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</si>
  <si>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</si>
  <si>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</si>
  <si>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</si>
  <si>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</si>
  <si>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</si>
  <si>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</si>
  <si>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</si>
  <si>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</si>
  <si>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</si>
  <si>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</si>
  <si>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</si>
  <si>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</si>
  <si>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</si>
  <si>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</si>
  <si>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</si>
  <si>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</si>
  <si>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</si>
  <si>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</si>
  <si>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</si>
  <si>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</si>
  <si>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</si>
  <si>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</si>
  <si>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</si>
  <si>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</si>
  <si>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</si>
  <si>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</si>
  <si>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</si>
  <si>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</si>
  <si>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</si>
  <si>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</si>
  <si>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</si>
  <si>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</si>
  <si>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</si>
  <si>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</si>
  <si>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</si>
  <si>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</si>
  <si>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</si>
  <si>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</si>
  <si>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</si>
  <si>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</si>
  <si>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</si>
  <si>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</si>
  <si>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</si>
  <si>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</si>
  <si>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</si>
  <si>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</si>
  <si>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</si>
  <si>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</si>
  <si>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</si>
  <si>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</si>
  <si>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</si>
  <si>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</si>
  <si>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</si>
  <si>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</si>
  <si>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</si>
  <si>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</si>
  <si>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</si>
  <si>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</si>
  <si>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</si>
  <si>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</si>
  <si>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</si>
  <si>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</si>
  <si>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</si>
  <si>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</si>
  <si>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</si>
  <si>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</si>
  <si>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</si>
  <si>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</si>
  <si>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</si>
  <si>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</si>
  <si>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</si>
  <si>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</si>
  <si>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</si>
  <si>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</si>
  <si>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</si>
  <si>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</si>
  <si>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</si>
  <si>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</si>
  <si>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</si>
  <si>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</si>
  <si>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</si>
  <si>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</si>
  <si>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</si>
  <si>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</si>
  <si>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</si>
  <si>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</si>
  <si>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</si>
  <si>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</si>
  <si>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</si>
  <si>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</si>
  <si>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</si>
  <si>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</si>
  <si>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</si>
  <si>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</si>
  <si>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</si>
  <si>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</si>
  <si>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</si>
  <si>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</si>
  <si>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</si>
  <si>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</si>
  <si>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</si>
  <si>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</si>
  <si>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</si>
  <si>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</si>
  <si>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</si>
  <si>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</si>
  <si>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</si>
  <si>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</si>
  <si>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</si>
  <si>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</si>
  <si>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</si>
  <si>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</si>
  <si>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</si>
  <si>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</si>
  <si>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</si>
  <si>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</si>
  <si>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</si>
  <si>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</si>
  <si>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</si>
  <si>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</si>
  <si>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</si>
  <si>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</si>
  <si>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</si>
  <si>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</si>
  <si>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</si>
  <si>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</si>
  <si>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</si>
  <si>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</si>
  <si>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</si>
  <si>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</si>
  <si>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</si>
  <si>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</si>
  <si>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</si>
  <si>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</si>
  <si>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</si>
  <si>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</si>
  <si>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</si>
  <si>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</si>
  <si>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</si>
  <si>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</si>
  <si>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</si>
  <si>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</si>
  <si>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</si>
  <si>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</si>
  <si>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</si>
  <si>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</si>
  <si>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</si>
  <si>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</si>
  <si>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</si>
  <si>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</si>
  <si>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</si>
  <si>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</si>
  <si>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</si>
  <si>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</si>
  <si>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</si>
  <si>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</si>
  <si>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</si>
  <si>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</si>
  <si>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</si>
  <si>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</si>
  <si>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</si>
  <si>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</si>
  <si>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</si>
  <si>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</si>
  <si>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</si>
  <si>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</si>
  <si>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</si>
  <si>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</si>
  <si>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</si>
  <si>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</si>
  <si>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</si>
  <si>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</si>
  <si>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</si>
  <si>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</si>
  <si>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</si>
  <si>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</si>
  <si>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</si>
  <si>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</si>
  <si>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</si>
  <si>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</si>
  <si>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</si>
  <si>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</si>
  <si>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</si>
  <si>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</si>
  <si>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</si>
  <si>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</si>
  <si>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</si>
  <si>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</si>
  <si>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</si>
  <si>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</si>
  <si>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</si>
  <si>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</si>
  <si>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</si>
  <si>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</si>
  <si>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</si>
  <si>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</si>
  <si>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</si>
  <si>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</si>
  <si>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</si>
  <si>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</si>
  <si>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</si>
  <si>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</si>
  <si>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</si>
  <si>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</si>
  <si>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</si>
  <si>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</si>
  <si>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</si>
  <si>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</si>
  <si>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</si>
  <si>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</si>
  <si>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</si>
  <si>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</si>
  <si>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</si>
  <si>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</si>
  <si>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</si>
  <si>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</si>
  <si>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</si>
  <si>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</si>
  <si>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</si>
  <si>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</si>
  <si>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</si>
  <si>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</si>
  <si>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</si>
  <si>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</si>
  <si>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</si>
  <si>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</si>
  <si>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</si>
  <si>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</si>
  <si>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</si>
  <si>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</si>
  <si>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</si>
  <si>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</si>
  <si>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</si>
  <si>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</si>
  <si>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</si>
  <si>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</si>
  <si>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</si>
  <si>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</si>
  <si>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</si>
  <si>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</si>
  <si>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</si>
  <si>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</si>
  <si>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</si>
  <si>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</si>
  <si>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</si>
  <si>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</si>
  <si>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</si>
  <si>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</si>
  <si>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</si>
  <si>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</si>
  <si>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</si>
  <si>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</si>
  <si>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</si>
  <si>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</si>
  <si>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</si>
  <si>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</si>
  <si>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</si>
  <si>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</si>
  <si>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</si>
  <si>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</si>
  <si>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</si>
  <si>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</si>
  <si>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</si>
  <si>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</si>
  <si>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</si>
  <si>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</si>
  <si>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</si>
  <si>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</si>
  <si>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</si>
  <si>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</si>
  <si>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</si>
  <si>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</si>
  <si>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</si>
  <si>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</si>
  <si>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</si>
  <si>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</si>
  <si>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</si>
  <si>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</si>
  <si>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</si>
  <si>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</si>
  <si>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</si>
  <si>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</si>
  <si>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</si>
  <si>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</si>
  <si>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</si>
  <si>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</si>
  <si>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</si>
  <si>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</si>
  <si>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</si>
  <si>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</si>
  <si>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</si>
  <si>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</si>
  <si>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</si>
  <si>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</si>
  <si>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</si>
  <si>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</si>
  <si>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</si>
  <si>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</si>
  <si>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</si>
  <si>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</si>
  <si>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</si>
  <si>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</si>
  <si>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</si>
  <si>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</si>
  <si>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</si>
  <si>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</si>
  <si>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</si>
  <si>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</si>
  <si>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</si>
  <si>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</si>
  <si>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</si>
  <si>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</si>
  <si>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</si>
  <si>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</si>
  <si>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</si>
  <si>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</si>
  <si>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</si>
  <si>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</si>
  <si>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</si>
  <si>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</si>
  <si>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</si>
  <si>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</si>
  <si>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</si>
  <si>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</si>
  <si>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</si>
  <si>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</si>
  <si>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</si>
  <si>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</si>
  <si>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</si>
  <si>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</si>
  <si>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</si>
  <si>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</si>
  <si>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</si>
  <si>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</si>
  <si>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</si>
  <si>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</si>
  <si>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</si>
  <si>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</si>
  <si>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</si>
  <si>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</si>
  <si>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</si>
  <si>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</si>
  <si>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</si>
  <si>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</si>
  <si>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</si>
  <si>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</si>
  <si>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</si>
  <si>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</si>
  <si>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</si>
  <si>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</si>
  <si>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</si>
  <si>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</si>
  <si>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</si>
  <si>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</si>
  <si>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</si>
  <si>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</si>
  <si>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</si>
  <si>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</si>
  <si>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</si>
  <si>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</si>
  <si>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</si>
  <si>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</si>
  <si>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</si>
  <si>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</si>
  <si>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</si>
  <si>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</si>
  <si>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</si>
  <si>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</si>
  <si>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</si>
  <si>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</si>
  <si>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</si>
  <si>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</si>
  <si>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</si>
  <si>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</si>
  <si>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</si>
  <si>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</si>
  <si>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</si>
  <si>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</si>
  <si>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</si>
  <si>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</si>
  <si>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</si>
  <si>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</si>
  <si>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</si>
  <si>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</si>
  <si>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</si>
  <si>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</si>
  <si>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</si>
  <si>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</si>
  <si>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</si>
  <si>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</si>
  <si>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</si>
  <si>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</si>
  <si>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</si>
  <si>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</si>
  <si>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</si>
  <si>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</si>
  <si>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</si>
  <si>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</si>
  <si>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</si>
  <si>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</si>
  <si>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</si>
  <si>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</si>
  <si>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</si>
  <si>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</si>
  <si>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</si>
  <si>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</si>
  <si>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</si>
  <si>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</si>
  <si>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</si>
  <si>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</si>
  <si>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</si>
  <si>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</si>
  <si>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</si>
  <si>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</si>
  <si>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</si>
  <si>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</si>
  <si>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</si>
  <si>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</si>
  <si>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</si>
  <si>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</si>
  <si>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</si>
  <si>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</si>
  <si>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</si>
  <si>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</si>
  <si>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</si>
  <si>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</si>
  <si>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</si>
  <si>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</si>
  <si>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</si>
  <si>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</si>
  <si>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</si>
  <si>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</si>
  <si>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</si>
  <si>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</si>
  <si>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</si>
  <si>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</si>
  <si>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</si>
  <si>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</si>
  <si>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</si>
  <si>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</si>
  <si>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</si>
  <si>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</si>
  <si>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</si>
  <si>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</si>
  <si>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</si>
  <si>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</si>
  <si>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</si>
  <si>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</si>
  <si>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</si>
  <si>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</si>
  <si>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</si>
  <si>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</si>
  <si>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</si>
  <si>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</si>
  <si>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</si>
  <si>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</si>
  <si>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</si>
  <si>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</si>
  <si>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</si>
  <si>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</si>
  <si>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</si>
  <si>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</si>
  <si>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</si>
  <si>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</si>
  <si>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</si>
  <si>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</si>
  <si>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</si>
  <si>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</si>
  <si>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</si>
  <si>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</si>
  <si>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</si>
  <si>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</si>
  <si>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</si>
  <si>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</si>
  <si>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</si>
  <si>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</si>
  <si>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</si>
  <si>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</si>
  <si>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</si>
  <si>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</si>
  <si>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</si>
  <si>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</si>
  <si>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</si>
  <si>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</si>
  <si>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</si>
  <si>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</si>
  <si>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</si>
  <si>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</si>
  <si>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</si>
  <si>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</si>
  <si>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</si>
  <si>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</si>
  <si>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</si>
  <si>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</si>
  <si>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</si>
  <si>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</si>
  <si>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</si>
  <si>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</si>
  <si>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</si>
  <si>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</si>
  <si>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</si>
  <si>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</si>
  <si>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</si>
  <si>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</si>
  <si>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</si>
  <si>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</si>
  <si>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</si>
  <si>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</si>
  <si>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</si>
  <si>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</si>
  <si>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</si>
  <si>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</si>
  <si>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</si>
  <si>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</si>
  <si>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</si>
  <si>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</si>
  <si>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</si>
  <si>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</si>
  <si>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</si>
  <si>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</si>
  <si>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</si>
  <si>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</si>
  <si>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</si>
  <si>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</si>
  <si>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</si>
  <si>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</si>
  <si>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</si>
  <si>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</si>
  <si>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</si>
  <si>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</si>
  <si>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</si>
  <si>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</si>
  <si>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</si>
  <si>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</si>
  <si>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</si>
  <si>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</si>
  <si>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</si>
  <si>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</si>
  <si>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</si>
  <si>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</si>
  <si>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</si>
  <si>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</si>
  <si>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</si>
  <si>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</si>
  <si>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</si>
  <si>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</si>
  <si>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</si>
  <si>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</si>
  <si>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</si>
  <si>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</si>
  <si>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</si>
  <si>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</si>
  <si>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</si>
  <si>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</si>
  <si>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</si>
  <si>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</si>
  <si>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</si>
  <si>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</si>
  <si>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</si>
  <si>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</si>
  <si>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</si>
  <si>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</si>
  <si>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</si>
  <si>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</si>
  <si>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</si>
  <si>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</si>
  <si>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</si>
  <si>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</si>
  <si>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</si>
  <si>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</si>
  <si>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</si>
  <si>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</si>
  <si>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</si>
  <si>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</si>
  <si>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</si>
  <si>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</si>
  <si>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</si>
  <si>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</si>
  <si>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</si>
  <si>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</si>
  <si>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</si>
  <si>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</si>
  <si>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</si>
  <si>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</si>
  <si>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</si>
  <si>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</si>
  <si>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</si>
  <si>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</si>
  <si>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</si>
  <si>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</si>
  <si>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</si>
  <si>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</si>
  <si>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</si>
  <si>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</si>
  <si>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</si>
  <si>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</si>
  <si>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</si>
  <si>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</si>
  <si>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</si>
  <si>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</si>
  <si>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</si>
  <si>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</si>
  <si>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</si>
  <si>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</si>
  <si>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</si>
  <si>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</si>
  <si>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</si>
  <si>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</si>
  <si>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</si>
  <si>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</si>
  <si>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</si>
  <si>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</si>
  <si>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</si>
  <si>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</si>
  <si>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</si>
  <si>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</si>
  <si>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</si>
  <si>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</si>
  <si>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</si>
  <si>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</si>
  <si>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</si>
  <si>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</si>
  <si>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</si>
  <si>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</si>
  <si>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</si>
  <si>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</si>
  <si>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</si>
  <si>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</si>
  <si>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</si>
  <si>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</si>
  <si>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</si>
  <si>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</si>
  <si>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</si>
  <si>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</si>
  <si>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</si>
  <si>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</si>
  <si>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</si>
  <si>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</si>
  <si>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</si>
  <si>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</si>
  <si>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</si>
  <si>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</si>
  <si>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</si>
  <si>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</si>
  <si>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</si>
  <si>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</si>
  <si>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</si>
  <si>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</si>
  <si>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</si>
  <si>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</si>
  <si>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</si>
  <si>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</si>
  <si>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</si>
  <si>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</si>
  <si>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</si>
  <si>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</si>
  <si>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</si>
  <si>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</si>
  <si>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</si>
  <si>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</si>
  <si>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</si>
  <si>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</si>
  <si>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</si>
  <si>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</si>
  <si>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</si>
  <si>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</si>
  <si>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</si>
  <si>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</si>
  <si>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</si>
  <si>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</si>
  <si>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</si>
  <si>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</si>
  <si>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</si>
  <si>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</si>
  <si>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</si>
  <si>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</si>
  <si>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</si>
  <si>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</si>
  <si>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</si>
  <si>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</si>
  <si>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</si>
  <si>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</si>
  <si>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</si>
  <si>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</si>
  <si>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</si>
  <si>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</si>
  <si>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</si>
  <si>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</si>
  <si>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</si>
  <si>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</si>
  <si>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</si>
  <si>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</si>
  <si>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</si>
  <si>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</si>
  <si>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</si>
  <si>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</si>
  <si>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</si>
  <si>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</si>
  <si>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</si>
  <si>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</si>
  <si>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</si>
  <si>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</si>
  <si>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</si>
  <si>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</si>
  <si>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</si>
  <si>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</si>
  <si>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</si>
  <si>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</si>
  <si>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</si>
  <si>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</si>
  <si>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</si>
  <si>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</si>
  <si>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</si>
  <si>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</si>
  <si>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</si>
  <si>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</si>
  <si>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</si>
  <si>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</si>
  <si>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</si>
  <si>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</si>
  <si>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</si>
  <si>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</si>
  <si>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</si>
  <si>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</si>
  <si>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</si>
  <si>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</si>
  <si>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</si>
  <si>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</si>
  <si>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</si>
  <si>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</si>
  <si>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</si>
  <si>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</si>
  <si>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</si>
  <si>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</si>
  <si>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</si>
  <si>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</si>
  <si>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</si>
  <si>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</si>
  <si>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</si>
  <si>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</si>
  <si>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</si>
  <si>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</si>
  <si>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</si>
  <si>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</si>
  <si>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</si>
  <si>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</si>
  <si>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</si>
  <si>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</si>
  <si>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</si>
  <si>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</si>
  <si>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</si>
  <si>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</si>
  <si>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</si>
  <si>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</si>
  <si>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</si>
  <si>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</si>
  <si>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</si>
  <si>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</si>
  <si>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</si>
  <si>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</si>
  <si>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</si>
  <si>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</si>
  <si>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</si>
  <si>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</si>
  <si>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</si>
  <si>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</si>
  <si>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</si>
  <si>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</si>
  <si>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</si>
  <si>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</si>
  <si>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</si>
  <si>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</si>
  <si>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</si>
  <si>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</si>
  <si>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</si>
  <si>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</si>
  <si>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</si>
  <si>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</si>
  <si>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</si>
  <si>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</si>
  <si>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</si>
  <si>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</si>
  <si>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</si>
  <si>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</si>
  <si>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</si>
  <si>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</si>
  <si>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</si>
  <si>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</si>
  <si>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</si>
  <si>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</si>
  <si>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</si>
  <si>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</si>
  <si>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</si>
  <si>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</si>
  <si>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</si>
  <si>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</si>
  <si>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</si>
  <si>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</si>
  <si>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</si>
  <si>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</si>
  <si>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</si>
  <si>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</si>
  <si>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</si>
  <si>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</si>
  <si>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</si>
  <si>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</si>
  <si>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</si>
  <si>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</si>
  <si>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</si>
  <si>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</si>
  <si>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</si>
  <si>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</si>
  <si>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</si>
  <si>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</si>
  <si>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</si>
  <si>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</si>
  <si>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</si>
  <si>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</si>
  <si>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</si>
  <si>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</si>
  <si>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</si>
  <si>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</si>
  <si>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</si>
  <si>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</si>
  <si>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</si>
  <si>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</si>
  <si>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</si>
  <si>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</si>
  <si>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</si>
  <si>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</si>
  <si>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</si>
  <si>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</si>
  <si>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</si>
  <si>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</si>
  <si>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</si>
  <si>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</si>
  <si>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</si>
  <si>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</si>
  <si>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</si>
  <si>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</si>
  <si>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</si>
  <si>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</si>
  <si>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</si>
  <si>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</si>
  <si>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</si>
  <si>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</si>
  <si>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</si>
  <si>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</si>
  <si>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</si>
  <si>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</si>
  <si>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</si>
  <si>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</si>
  <si>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</si>
  <si>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</si>
  <si>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</si>
  <si>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</si>
  <si>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</si>
  <si>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</si>
  <si>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</si>
  <si>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</si>
  <si>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</si>
  <si>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</si>
  <si>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</si>
  <si>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</si>
  <si>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</si>
  <si>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</si>
  <si>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</si>
  <si>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</si>
  <si>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</si>
  <si>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</si>
  <si>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</si>
  <si>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</si>
  <si>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</si>
  <si>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</si>
  <si>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</si>
  <si>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</si>
  <si>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</si>
  <si>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</si>
  <si>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</si>
  <si>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</si>
  <si>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</si>
  <si>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</si>
  <si>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</si>
  <si>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</si>
  <si>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</si>
  <si>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</si>
  <si>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</si>
  <si>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</si>
  <si>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</si>
  <si>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</si>
  <si>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</si>
  <si>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</si>
  <si>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</si>
  <si>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</si>
  <si>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</si>
  <si>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</si>
  <si>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</si>
  <si>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</si>
  <si>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</si>
  <si>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</si>
  <si>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</si>
  <si>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</si>
  <si>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</si>
  <si>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</si>
  <si>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</si>
  <si>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</si>
  <si>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</si>
  <si>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</si>
  <si>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</si>
  <si>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</si>
  <si>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</si>
  <si>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</si>
  <si>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</si>
  <si>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</si>
  <si>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</si>
  <si>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</si>
  <si>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</si>
  <si>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</si>
  <si>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</si>
  <si>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</si>
  <si>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</si>
  <si>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</si>
  <si>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</si>
  <si>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</si>
  <si>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</si>
  <si>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</si>
  <si>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</si>
  <si>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</si>
  <si>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</si>
  <si>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</si>
  <si>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</si>
  <si>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</si>
  <si>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</si>
  <si>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</si>
  <si>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</si>
  <si>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</si>
  <si>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</si>
  <si>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</si>
  <si>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</si>
  <si>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</si>
  <si>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</si>
  <si>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</si>
  <si>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</si>
  <si>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</si>
  <si>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</si>
  <si>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</si>
  <si>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</si>
  <si>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</si>
  <si>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</si>
  <si>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</si>
  <si>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</si>
  <si>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</si>
  <si>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</si>
  <si>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</si>
  <si>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</si>
  <si>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</si>
  <si>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</si>
  <si>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</si>
  <si>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</si>
  <si>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</si>
  <si>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</si>
  <si>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</si>
  <si>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</si>
  <si>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</si>
  <si>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</si>
  <si>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</si>
  <si>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</si>
  <si>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</si>
  <si>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</si>
  <si>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</si>
  <si>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</si>
  <si>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</si>
  <si>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</si>
  <si>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</si>
  <si>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</si>
  <si>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</si>
  <si>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</si>
  <si>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</si>
  <si>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</si>
  <si>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</si>
  <si>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</si>
  <si>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</si>
  <si>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</si>
  <si>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</si>
  <si>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</si>
  <si>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</si>
  <si>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</si>
  <si>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</si>
  <si>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</si>
  <si>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</si>
  <si>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</si>
  <si>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</si>
  <si>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</si>
  <si>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</si>
  <si>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</si>
  <si>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</si>
  <si>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</si>
  <si>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</si>
  <si>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</si>
  <si>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</si>
  <si>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</si>
  <si>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</si>
  <si>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</si>
  <si>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</si>
  <si>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</si>
  <si>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</si>
  <si>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</si>
  <si>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</si>
  <si>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</si>
  <si>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</si>
  <si>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</si>
  <si>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</si>
  <si>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</si>
  <si>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</si>
  <si>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</si>
  <si>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</si>
  <si>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</si>
  <si>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</si>
  <si>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</si>
  <si>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</si>
  <si>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</si>
  <si>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</si>
  <si>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</si>
  <si>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</si>
  <si>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</si>
  <si>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</si>
  <si>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</si>
  <si>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</si>
  <si>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</si>
  <si>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</si>
  <si>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</si>
  <si>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</si>
  <si>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</si>
  <si>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</si>
  <si>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</si>
  <si>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</si>
  <si>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</si>
  <si>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</si>
  <si>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</si>
  <si>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</si>
  <si>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</si>
  <si>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</si>
  <si>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</si>
  <si>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</si>
  <si>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</si>
  <si>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</si>
  <si>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</si>
  <si>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</si>
  <si>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</si>
  <si>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</si>
  <si>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</si>
  <si>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</si>
  <si>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</si>
  <si>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</si>
  <si>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</si>
  <si>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</si>
  <si>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</si>
  <si>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</si>
  <si>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</si>
  <si>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</si>
  <si>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</si>
  <si>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</si>
  <si>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</si>
  <si>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</si>
  <si>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</si>
  <si>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</si>
  <si>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</si>
  <si>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</si>
  <si>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</si>
  <si>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</si>
  <si>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</si>
  <si>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</si>
  <si>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</si>
  <si>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</si>
  <si>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</si>
  <si>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</si>
  <si>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</si>
  <si>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</si>
  <si>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</si>
  <si>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</si>
  <si>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</si>
  <si>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</si>
  <si>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</si>
  <si>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</si>
  <si>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</si>
  <si>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</si>
  <si>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</si>
  <si>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</si>
  <si>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</si>
  <si>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</si>
  <si>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</si>
  <si>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</si>
  <si>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</si>
  <si>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</si>
  <si>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</si>
  <si>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</si>
  <si>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</si>
  <si>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</si>
  <si>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</si>
  <si>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</si>
  <si>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</si>
  <si>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</si>
  <si>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</si>
  <si>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</si>
  <si>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</si>
  <si>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</si>
  <si>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</si>
  <si>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</si>
  <si>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</si>
  <si>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</si>
  <si>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</si>
  <si>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</si>
  <si>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</si>
  <si>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</si>
  <si>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</si>
  <si>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</si>
  <si>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</si>
  <si>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</si>
  <si>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</si>
  <si>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</si>
  <si>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</si>
  <si>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</si>
  <si>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</si>
  <si>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</si>
  <si>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</si>
  <si>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</si>
  <si>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</si>
  <si>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</si>
  <si>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</si>
  <si>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</si>
  <si>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</si>
  <si>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</si>
  <si>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</si>
  <si>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</si>
  <si>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</si>
  <si>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</si>
  <si>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</si>
  <si>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</si>
  <si>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</si>
  <si>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</si>
  <si>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</si>
  <si>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</si>
  <si>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</si>
  <si>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</si>
  <si>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</si>
  <si>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</si>
  <si>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</si>
  <si>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</si>
  <si>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</si>
  <si>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</si>
  <si>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</si>
  <si>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</si>
  <si>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</si>
  <si>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</si>
  <si>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</si>
  <si>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</si>
  <si>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</si>
  <si>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</si>
  <si>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</si>
  <si>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</si>
  <si>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</si>
  <si>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</si>
  <si>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</si>
  <si>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</si>
  <si>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</si>
  <si>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</si>
  <si>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</si>
  <si>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</si>
  <si>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</si>
  <si>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</si>
  <si>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</si>
  <si>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</si>
  <si>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</si>
  <si>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</si>
  <si>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</si>
  <si>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</si>
  <si>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</si>
  <si>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</si>
  <si>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</si>
  <si>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</si>
  <si>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</si>
  <si>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</si>
  <si>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</si>
  <si>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</si>
  <si>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</si>
  <si>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</si>
  <si>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</si>
  <si>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</si>
  <si>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</si>
  <si>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</si>
  <si>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</si>
  <si>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</si>
  <si>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</si>
  <si>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</si>
  <si>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</si>
  <si>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</si>
  <si>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</si>
  <si>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</si>
  <si>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</si>
  <si>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</si>
  <si>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</si>
  <si>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</si>
  <si>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</si>
  <si>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</si>
  <si>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</si>
  <si>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</si>
  <si>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</si>
  <si>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</si>
  <si>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</si>
  <si>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</si>
  <si>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</si>
  <si>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</si>
  <si>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</si>
  <si>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</si>
  <si>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</si>
  <si>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</si>
  <si>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</si>
  <si>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</si>
  <si>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</si>
  <si>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</si>
  <si>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</si>
  <si>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</si>
  <si>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</si>
  <si>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</si>
  <si>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</si>
  <si>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</si>
  <si>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</si>
  <si>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</si>
  <si>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</si>
  <si>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</si>
  <si>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</si>
  <si>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</si>
  <si>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</si>
  <si>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</si>
  <si>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</si>
  <si>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</si>
  <si>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</si>
  <si>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</si>
  <si>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</si>
  <si>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</si>
  <si>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</si>
  <si>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</si>
  <si>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</si>
  <si>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</si>
  <si>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</si>
  <si>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</si>
  <si>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</si>
  <si>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</si>
  <si>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</si>
  <si>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</si>
  <si>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</si>
  <si>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</si>
  <si>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</si>
  <si>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</si>
  <si>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</si>
  <si>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</si>
  <si>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</si>
  <si>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</si>
  <si>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</si>
  <si>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</si>
  <si>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</si>
  <si>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</si>
  <si>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</si>
  <si>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</si>
  <si>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</si>
  <si>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</si>
  <si>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</si>
  <si>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</si>
  <si>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</si>
  <si>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</si>
  <si>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</si>
  <si>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</si>
  <si>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</si>
  <si>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</si>
  <si>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</si>
  <si>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</si>
  <si>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</si>
  <si>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</si>
  <si>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</si>
  <si>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</si>
  <si>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</si>
  <si>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</si>
  <si>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</si>
  <si>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</si>
  <si>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</si>
  <si>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</si>
  <si>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</si>
  <si>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</si>
  <si>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</si>
  <si>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</si>
  <si>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</si>
  <si>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</si>
  <si>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</si>
  <si>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</si>
  <si>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</si>
  <si>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</si>
  <si>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</si>
  <si>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</si>
  <si>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</si>
  <si>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</si>
  <si>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</si>
  <si>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</si>
  <si>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</si>
  <si>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</si>
  <si>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</si>
  <si>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</si>
  <si>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</si>
  <si>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</si>
  <si>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</si>
  <si>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</si>
  <si>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</si>
  <si>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</si>
  <si>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</si>
  <si>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</si>
  <si>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</si>
  <si>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</si>
  <si>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</si>
  <si>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</si>
  <si>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</si>
  <si>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</si>
  <si>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</si>
  <si>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</si>
  <si>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</si>
  <si>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</si>
  <si>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</si>
  <si>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</si>
  <si>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</si>
  <si>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</si>
  <si>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</si>
  <si>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</si>
  <si>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</si>
  <si>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</si>
  <si>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</si>
  <si>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</si>
  <si>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</si>
  <si>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</si>
  <si>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</si>
  <si>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</si>
  <si>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</si>
  <si>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</si>
  <si>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</si>
  <si>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</si>
  <si>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</si>
  <si>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</si>
  <si>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</si>
  <si>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</si>
  <si>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</si>
  <si>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</si>
  <si>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</si>
  <si>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</si>
  <si>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</si>
  <si>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</si>
  <si>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</si>
  <si>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</si>
  <si>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</si>
  <si>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</si>
  <si>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</si>
  <si>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</si>
  <si>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</si>
  <si>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</si>
  <si>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</si>
  <si>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</si>
  <si>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</si>
  <si>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</si>
  <si>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</si>
  <si>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</si>
  <si>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</si>
  <si>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</si>
  <si>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</si>
  <si>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</si>
  <si>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</si>
  <si>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</si>
  <si>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</si>
  <si>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</si>
  <si>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</si>
  <si>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</si>
  <si>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</si>
  <si>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</si>
  <si>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</si>
  <si>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</si>
  <si>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</si>
  <si>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</si>
  <si>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</si>
  <si>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</si>
  <si>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</si>
  <si>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</si>
  <si>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</si>
  <si>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</si>
  <si>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</si>
  <si>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</si>
  <si>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</si>
  <si>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</si>
  <si>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</si>
  <si>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</si>
  <si>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</si>
  <si>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</si>
  <si>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</si>
  <si>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</si>
  <si>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</si>
  <si>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</si>
  <si>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</si>
  <si>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</si>
  <si>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</si>
  <si>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</si>
  <si>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</si>
  <si>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</si>
  <si>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</si>
  <si>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</si>
  <si>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</si>
  <si>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</si>
  <si>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</si>
  <si>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</si>
  <si>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</si>
  <si>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</si>
  <si>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</si>
  <si>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</si>
  <si>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</si>
  <si>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</si>
  <si>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</si>
  <si>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</si>
  <si>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</si>
  <si>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</si>
  <si>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</si>
  <si>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</si>
  <si>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</si>
  <si>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</si>
  <si>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</si>
  <si>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</si>
  <si>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</si>
  <si>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</si>
  <si>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</si>
  <si>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</si>
  <si>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</si>
  <si>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</si>
  <si>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</si>
  <si>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</si>
  <si>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</si>
  <si>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</si>
  <si>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</si>
  <si>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</si>
  <si>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</si>
  <si>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</si>
  <si>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</si>
  <si>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</si>
  <si>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</si>
  <si>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</si>
  <si>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</si>
  <si>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</si>
  <si>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</si>
  <si>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</si>
  <si>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</si>
  <si>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</si>
  <si>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</si>
  <si>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</si>
  <si>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</si>
  <si>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</si>
  <si>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</si>
  <si>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</si>
  <si>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</si>
  <si>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</si>
  <si>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</si>
  <si>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</si>
  <si>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</si>
  <si>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</si>
  <si>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</si>
  <si>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</si>
  <si>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</si>
  <si>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</si>
  <si>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</si>
  <si>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</si>
  <si>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</si>
  <si>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</si>
  <si>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</si>
  <si>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</si>
  <si>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</si>
  <si>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</si>
  <si>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</si>
  <si>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</si>
  <si>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</si>
  <si>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</si>
  <si>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</si>
  <si>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</si>
  <si>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</si>
  <si>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</si>
  <si>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</si>
  <si>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</si>
  <si>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</si>
  <si>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</si>
  <si>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</si>
  <si>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</si>
  <si>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</si>
  <si>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</si>
  <si>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</si>
  <si>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</si>
  <si>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</si>
  <si>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</si>
  <si>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</si>
  <si>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</si>
  <si>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</si>
  <si>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</si>
  <si>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</si>
  <si>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</si>
  <si>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</si>
  <si>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</si>
  <si>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</si>
  <si>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</si>
  <si>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</si>
  <si>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</si>
  <si>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</si>
  <si>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</si>
  <si>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</si>
  <si>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</si>
  <si>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</si>
  <si>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</si>
  <si>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</si>
  <si>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</si>
  <si>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</si>
  <si>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</si>
  <si>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</si>
  <si>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</si>
  <si>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</si>
  <si>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</si>
  <si>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</si>
  <si>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</si>
  <si>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</si>
  <si>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</si>
  <si>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</si>
  <si>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</si>
  <si>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</si>
  <si>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</si>
  <si>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</si>
  <si>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</si>
  <si>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</si>
  <si>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</si>
  <si>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</si>
  <si>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</si>
  <si>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</si>
  <si>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</si>
  <si>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</si>
  <si>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</si>
  <si>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</si>
  <si>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</si>
  <si>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</si>
  <si>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</si>
  <si>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</si>
  <si>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</si>
  <si>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</si>
  <si>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</si>
  <si>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</si>
  <si>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</si>
  <si>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</si>
  <si>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</si>
  <si>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</si>
  <si>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</si>
  <si>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</si>
  <si>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</si>
  <si>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</si>
  <si>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</si>
  <si>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</si>
  <si>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</si>
  <si>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</si>
  <si>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</si>
  <si>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</si>
  <si>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</si>
  <si>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</si>
  <si>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</si>
  <si>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</si>
  <si>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</si>
  <si>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</si>
  <si>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</si>
  <si>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</si>
  <si>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</si>
  <si>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</si>
  <si>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</si>
  <si>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</si>
  <si>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</si>
  <si>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</si>
  <si>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</si>
  <si>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</si>
  <si>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</si>
  <si>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</si>
  <si>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</si>
  <si>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</si>
  <si>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</si>
  <si>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</si>
  <si>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</si>
  <si>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</si>
  <si>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</si>
  <si>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</si>
  <si>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</si>
  <si>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</si>
  <si>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</si>
  <si>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</si>
  <si>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</si>
  <si>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</si>
  <si>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</si>
  <si>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</si>
  <si>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</si>
  <si>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</si>
  <si>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</si>
  <si>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</si>
  <si>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</si>
  <si>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</si>
  <si>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</si>
  <si>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</si>
  <si>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</si>
  <si>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</si>
  <si>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</si>
  <si>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</si>
  <si>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</si>
  <si>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</si>
  <si>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</si>
  <si>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</si>
  <si>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</si>
  <si>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</si>
  <si>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</si>
  <si>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</si>
  <si>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</si>
  <si>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</si>
  <si>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</si>
  <si>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</si>
  <si>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</si>
  <si>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</si>
  <si>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</si>
  <si>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</si>
  <si>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</si>
  <si>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</si>
  <si>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</si>
  <si>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</si>
  <si>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</si>
  <si>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</si>
  <si>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</si>
  <si>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</si>
  <si>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</si>
  <si>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</si>
  <si>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</si>
  <si>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</si>
  <si>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</si>
  <si>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</si>
  <si>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</si>
  <si>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</si>
  <si>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</si>
  <si>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</si>
  <si>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</si>
  <si>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</si>
  <si>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</si>
  <si>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</si>
  <si>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</si>
  <si>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</si>
  <si>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</si>
  <si>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</si>
  <si>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</si>
  <si>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</si>
  <si>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</si>
  <si>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</si>
  <si>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</si>
  <si>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</si>
  <si>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</si>
  <si>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</si>
  <si>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</si>
  <si>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</si>
  <si>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</si>
  <si>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</si>
  <si>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</si>
  <si>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</si>
  <si>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</si>
  <si>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</si>
  <si>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</si>
  <si>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</si>
  <si>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</si>
  <si>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</si>
  <si>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</si>
  <si>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</si>
  <si>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</si>
  <si>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</si>
  <si>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</si>
  <si>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</si>
  <si>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</si>
  <si>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</si>
  <si>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</si>
  <si>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</si>
  <si>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</si>
  <si>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</si>
  <si>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</si>
  <si>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</si>
  <si>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</si>
  <si>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</si>
  <si>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</si>
  <si>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</si>
  <si>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</si>
  <si>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</si>
  <si>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</si>
  <si>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</si>
  <si>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</si>
  <si>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</si>
  <si>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</si>
  <si>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</si>
  <si>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</si>
  <si>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</si>
  <si>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</si>
  <si>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</si>
  <si>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</si>
  <si>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</si>
  <si>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</si>
  <si>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</si>
  <si>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</si>
  <si>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</si>
  <si>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</si>
  <si>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</si>
  <si>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</si>
  <si>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</si>
  <si>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</si>
  <si>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</si>
  <si>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</si>
  <si>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</si>
  <si>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</si>
  <si>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</si>
  <si>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</si>
  <si>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</si>
  <si>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</si>
  <si>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</si>
  <si>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</si>
  <si>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</si>
  <si>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</si>
  <si>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</si>
  <si>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</si>
  <si>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</si>
  <si>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</si>
  <si>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</si>
  <si>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</si>
  <si>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</si>
  <si>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</si>
  <si>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</si>
  <si>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</si>
  <si>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</si>
  <si>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</si>
  <si>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</si>
  <si>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</si>
  <si>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</si>
  <si>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</si>
  <si>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</si>
  <si>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</si>
  <si>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</si>
  <si>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</si>
  <si>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</si>
  <si>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</si>
  <si>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</si>
  <si>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</si>
  <si>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</si>
  <si>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</si>
  <si>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</si>
  <si>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</si>
  <si>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</si>
  <si>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</si>
  <si>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</si>
  <si>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</si>
  <si>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</si>
  <si>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</si>
  <si>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</si>
  <si>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</si>
  <si>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</si>
  <si>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</si>
  <si>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</si>
  <si>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</si>
  <si>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</si>
  <si>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</si>
  <si>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</si>
  <si>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</si>
  <si>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</si>
  <si>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</si>
  <si>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</si>
  <si>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</si>
  <si>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</si>
  <si>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</si>
  <si>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</si>
  <si>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</si>
  <si>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</si>
  <si>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</si>
  <si>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</si>
  <si>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</si>
  <si>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</si>
  <si>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</si>
  <si>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</si>
  <si>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</si>
  <si>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</si>
  <si>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</si>
  <si>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</si>
  <si>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</si>
  <si>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</si>
  <si>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</si>
  <si>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</si>
  <si>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</si>
  <si>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</si>
  <si>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</si>
  <si>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</si>
  <si>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</si>
  <si>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</si>
  <si>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</si>
  <si>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</si>
  <si>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</si>
  <si>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</si>
  <si>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</si>
  <si>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</si>
  <si>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</si>
  <si>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</si>
  <si>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</si>
  <si>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</si>
  <si>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</si>
  <si>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</si>
  <si>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</si>
  <si>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</si>
  <si>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</si>
  <si>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</si>
  <si>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</si>
  <si>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</si>
  <si>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</si>
  <si>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</si>
  <si>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</si>
  <si>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</si>
  <si>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</si>
  <si>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</si>
  <si>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</si>
  <si>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</si>
  <si>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</si>
  <si>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</si>
  <si>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</si>
  <si>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</si>
  <si>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</si>
  <si>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</si>
  <si>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</si>
  <si>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</si>
  <si>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</si>
  <si>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</si>
  <si>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</si>
  <si>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</si>
  <si>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</si>
  <si>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</si>
  <si>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</si>
  <si>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</si>
  <si>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</si>
  <si>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</si>
  <si>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</si>
  <si>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</si>
  <si>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</si>
  <si>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</si>
  <si>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</si>
  <si>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</si>
  <si>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</si>
  <si>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</si>
  <si>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</si>
  <si>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</si>
  <si>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</si>
  <si>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</si>
  <si>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</si>
  <si>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</si>
  <si>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</si>
  <si>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</si>
  <si>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</si>
  <si>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</si>
  <si>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</si>
  <si>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</si>
  <si>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</si>
  <si>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</si>
  <si>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</si>
  <si>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</si>
  <si>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</si>
  <si>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</si>
  <si>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</si>
  <si>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</si>
  <si>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</si>
  <si>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</si>
  <si>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</si>
  <si>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</si>
  <si>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</si>
  <si>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</si>
  <si>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</si>
  <si>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</si>
  <si>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</si>
  <si>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</si>
  <si>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</si>
  <si>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</si>
  <si>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</si>
  <si>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</si>
  <si>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</si>
  <si>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</si>
  <si>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</si>
  <si>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</si>
  <si>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</si>
  <si>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</si>
  <si>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</si>
  <si>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</si>
  <si>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</si>
  <si>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</si>
  <si>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</si>
  <si>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</si>
  <si>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</si>
  <si>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</si>
  <si>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</si>
  <si>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</si>
  <si>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</si>
  <si>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</si>
  <si>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</si>
  <si>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</si>
  <si>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</si>
  <si>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</si>
  <si>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</si>
  <si>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</si>
  <si>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</si>
  <si>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</si>
  <si>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</si>
  <si>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</si>
  <si>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</si>
  <si>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</si>
  <si>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</si>
  <si>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</si>
  <si>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</si>
  <si>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</si>
  <si>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</si>
  <si>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</si>
  <si>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</si>
  <si>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</si>
  <si>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</si>
  <si>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</si>
  <si>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</si>
  <si>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</si>
  <si>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</si>
  <si>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</si>
  <si>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</si>
  <si>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</si>
  <si>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</si>
  <si>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</si>
  <si>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</si>
  <si>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</si>
  <si>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</si>
  <si>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</si>
  <si>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</si>
  <si>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</si>
  <si>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</si>
  <si>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</si>
  <si>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</si>
  <si>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</si>
  <si>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</si>
  <si>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</si>
  <si>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</si>
  <si>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</si>
  <si>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</si>
  <si>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</si>
  <si>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</si>
  <si>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</si>
  <si>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</si>
  <si>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</si>
  <si>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</si>
  <si>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</si>
  <si>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</si>
  <si>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</si>
  <si>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</si>
  <si>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</si>
  <si>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</si>
  <si>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</si>
  <si>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</si>
  <si>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</si>
  <si>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</si>
  <si>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</si>
  <si>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</si>
  <si>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</si>
  <si>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</si>
  <si>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</si>
  <si>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</si>
  <si>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</si>
  <si>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</si>
  <si>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</si>
  <si>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</si>
  <si>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</si>
  <si>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</si>
  <si>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</si>
  <si>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</si>
  <si>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</si>
  <si>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</si>
  <si>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</si>
  <si>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</si>
  <si>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</si>
  <si>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</si>
  <si>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</si>
  <si>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</si>
  <si>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</si>
  <si>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</si>
  <si>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</si>
  <si>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</si>
  <si>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</si>
  <si>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</si>
  <si>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</si>
  <si>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</si>
  <si>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</si>
  <si>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</si>
  <si>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</si>
  <si>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</si>
  <si>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</si>
  <si>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</si>
  <si>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</si>
  <si>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</si>
  <si>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</si>
  <si>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</si>
  <si>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</si>
  <si>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</si>
  <si>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</si>
  <si>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</si>
  <si>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</si>
  <si>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</si>
  <si>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</si>
  <si>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</si>
  <si>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</si>
  <si>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</si>
  <si>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</si>
  <si>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</si>
  <si>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</si>
  <si>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</si>
  <si>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</si>
  <si>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</si>
  <si>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</si>
  <si>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</si>
  <si>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</si>
  <si>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</si>
  <si>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</si>
  <si>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</si>
  <si>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</si>
  <si>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</si>
  <si>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</si>
  <si>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</si>
  <si>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</si>
  <si>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</si>
  <si>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</si>
  <si>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</si>
  <si>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</si>
  <si>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</si>
  <si>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</si>
  <si>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</si>
  <si>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</si>
  <si>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</si>
  <si>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</si>
  <si>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</si>
  <si>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</si>
  <si>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</si>
  <si>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</si>
  <si>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</si>
  <si>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</si>
  <si>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</si>
  <si>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</si>
  <si>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</si>
  <si>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</si>
  <si>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</si>
  <si>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</si>
  <si>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</si>
  <si>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</si>
  <si>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</si>
  <si>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</si>
  <si>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</si>
  <si>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</si>
  <si>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</si>
  <si>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</si>
  <si>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</si>
  <si>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</si>
  <si>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</si>
  <si>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</si>
  <si>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</si>
  <si>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</si>
  <si>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</si>
  <si>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</si>
  <si>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</si>
  <si>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</si>
  <si>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</si>
  <si>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</si>
  <si>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</si>
  <si>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</si>
  <si>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</si>
  <si>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</si>
  <si>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</si>
  <si>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</si>
  <si>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</si>
  <si>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</si>
  <si>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</si>
  <si>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</si>
  <si>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</si>
  <si>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</si>
  <si>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</si>
  <si>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</si>
  <si>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</si>
  <si>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</si>
  <si>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</si>
  <si>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</si>
  <si>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</si>
  <si>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</si>
  <si>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</si>
  <si>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</si>
  <si>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</si>
  <si>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</si>
  <si>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</si>
  <si>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</si>
  <si>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</si>
  <si>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</si>
  <si>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</si>
  <si>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</si>
  <si>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</si>
  <si>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</si>
  <si>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</si>
  <si>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</si>
  <si>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</si>
  <si>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</si>
  <si>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</si>
  <si>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</si>
  <si>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</si>
  <si>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</si>
  <si>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</si>
  <si>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</si>
  <si>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</si>
  <si>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</si>
  <si>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</si>
  <si>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</si>
  <si>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</si>
  <si>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</si>
  <si>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</si>
  <si>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</si>
  <si>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</si>
  <si>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</si>
  <si>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</si>
  <si>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</si>
  <si>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</si>
  <si>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</si>
  <si>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</si>
  <si>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</si>
  <si>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</si>
  <si>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</si>
  <si>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</si>
  <si>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</si>
  <si>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</si>
  <si>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</si>
  <si>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</si>
  <si>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</si>
  <si>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</si>
  <si>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</si>
  <si>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</si>
  <si>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</si>
  <si>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</si>
  <si>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</si>
  <si>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</si>
  <si>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</si>
  <si>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</si>
  <si>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</si>
  <si>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</si>
  <si>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</si>
  <si>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</si>
  <si>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</si>
  <si>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</si>
  <si>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</si>
  <si>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</si>
  <si>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</si>
  <si>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</si>
  <si>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</si>
  <si>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</si>
  <si>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</si>
  <si>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</si>
  <si>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</si>
  <si>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</si>
  <si>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</si>
  <si>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</si>
  <si>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</si>
  <si>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</si>
  <si>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</si>
  <si>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</si>
  <si>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</si>
  <si>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</si>
  <si>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</si>
  <si>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</si>
  <si>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</si>
  <si>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</si>
  <si>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</si>
  <si>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</si>
  <si>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</si>
  <si>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</si>
  <si>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</si>
  <si>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</si>
  <si>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</si>
  <si>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</si>
  <si>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</si>
  <si>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</si>
  <si>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</si>
  <si>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</si>
  <si>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</si>
  <si>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</si>
  <si>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</si>
  <si>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</si>
  <si>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</si>
  <si>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</si>
  <si>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</si>
  <si>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</si>
  <si>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</si>
  <si>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</si>
  <si>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</si>
  <si>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</si>
  <si>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</si>
  <si>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</si>
  <si>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</si>
  <si>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</si>
  <si>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</si>
  <si>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</si>
  <si>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</si>
  <si>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</si>
  <si>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</si>
  <si>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</si>
  <si>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</si>
  <si>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</si>
  <si>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</si>
  <si>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</si>
  <si>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</si>
  <si>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</si>
  <si>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</si>
  <si>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</si>
  <si>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</si>
  <si>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</si>
  <si>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</si>
  <si>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</si>
  <si>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</si>
  <si>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</si>
  <si>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</si>
  <si>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</si>
  <si>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</si>
  <si>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</si>
  <si>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</si>
  <si>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</si>
  <si>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</si>
  <si>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</si>
  <si>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</si>
  <si>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</si>
  <si>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</si>
  <si>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</si>
  <si>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</si>
  <si>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</si>
  <si>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</si>
  <si>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</si>
  <si>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</si>
  <si>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</si>
  <si>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</si>
  <si>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</si>
  <si>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</si>
  <si>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</si>
  <si>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</si>
  <si>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</si>
  <si>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</si>
  <si>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</si>
  <si>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</si>
  <si>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</si>
  <si>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</si>
  <si>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</si>
  <si>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</si>
  <si>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</si>
  <si>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</si>
  <si>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</si>
  <si>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</si>
  <si>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</si>
  <si>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</si>
  <si>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</si>
  <si>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</si>
  <si>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</si>
  <si>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</si>
  <si>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</si>
  <si>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</si>
  <si>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</si>
  <si>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</si>
  <si>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</si>
  <si>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</si>
  <si>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</si>
  <si>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</si>
  <si>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</si>
  <si>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</si>
  <si>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</si>
  <si>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</si>
  <si>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</si>
  <si>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</si>
  <si>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</si>
  <si>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</si>
  <si>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</si>
  <si>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</si>
  <si>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</si>
  <si>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</si>
  <si>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</si>
  <si>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</si>
  <si>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</si>
  <si>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</si>
  <si>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</si>
  <si>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</si>
  <si>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</si>
  <si>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</si>
  <si>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</si>
  <si>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</si>
  <si>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</si>
  <si>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</si>
  <si>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</si>
  <si>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</si>
  <si>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</si>
  <si>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</si>
  <si>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</si>
  <si>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</si>
  <si>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</si>
  <si>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</si>
  <si>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</si>
  <si>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</si>
  <si>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</si>
  <si>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</si>
  <si>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</si>
  <si>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</si>
  <si>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</si>
  <si>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</si>
  <si>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</si>
  <si>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</si>
  <si>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</si>
  <si>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</si>
  <si>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</si>
  <si>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</si>
  <si>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</si>
  <si>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</si>
  <si>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</si>
  <si>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</si>
  <si>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</si>
  <si>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</si>
  <si>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</si>
  <si>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</si>
  <si>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</si>
  <si>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</si>
  <si>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</si>
  <si>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</si>
  <si>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</si>
  <si>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</si>
  <si>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</si>
  <si>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</si>
  <si>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</si>
  <si>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</si>
  <si>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</si>
  <si>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</si>
  <si>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</si>
  <si>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</si>
  <si>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</si>
  <si>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</si>
  <si>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</si>
  <si>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</si>
  <si>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</si>
  <si>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</si>
  <si>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</si>
  <si>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</si>
  <si>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</si>
  <si>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</si>
  <si>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</si>
  <si>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</si>
  <si>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</si>
  <si>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</si>
  <si>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</si>
  <si>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</si>
  <si>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</si>
  <si>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</si>
  <si>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</si>
  <si>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</si>
  <si>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</si>
  <si>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</si>
  <si>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</si>
  <si>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</si>
  <si>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</si>
  <si>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</si>
  <si>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</si>
  <si>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</si>
  <si>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</si>
  <si>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</si>
  <si>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</si>
  <si>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</si>
  <si>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</si>
  <si>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</si>
  <si>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</si>
  <si>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</si>
  <si>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</si>
  <si>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</si>
  <si>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</si>
  <si>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</si>
  <si>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</si>
  <si>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</si>
  <si>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</si>
  <si>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</si>
  <si>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</si>
  <si>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</si>
  <si>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</si>
  <si>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</si>
  <si>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</si>
  <si>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</si>
  <si>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</si>
  <si>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</si>
  <si>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</si>
  <si>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</si>
  <si>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</si>
  <si>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</si>
  <si>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</si>
  <si>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</si>
  <si>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</si>
  <si>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</si>
  <si>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</si>
  <si>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</si>
  <si>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</si>
  <si>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</si>
  <si>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</si>
  <si>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</si>
  <si>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</si>
  <si>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</si>
  <si>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</si>
  <si>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</si>
  <si>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</si>
  <si>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</si>
  <si>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</si>
  <si>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</si>
  <si>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</si>
  <si>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</si>
  <si>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</si>
  <si>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</si>
  <si>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</si>
  <si>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</si>
  <si>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</si>
  <si>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</si>
  <si>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</si>
  <si>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</si>
  <si>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</si>
  <si>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</si>
  <si>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</si>
  <si>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</si>
  <si>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</si>
  <si>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</si>
  <si>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</si>
  <si>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</si>
  <si>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</si>
  <si>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</si>
  <si>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</si>
  <si>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</si>
  <si>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</si>
  <si>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</si>
  <si>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</si>
  <si>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</si>
  <si>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</si>
  <si>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</si>
  <si>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</si>
  <si>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</si>
  <si>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</si>
  <si>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</si>
  <si>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</si>
  <si>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</si>
  <si>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</si>
  <si>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</si>
  <si>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</si>
  <si>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</si>
  <si>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</si>
  <si>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</si>
  <si>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</si>
  <si>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</si>
  <si>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</si>
  <si>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</si>
  <si>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</si>
  <si>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</si>
  <si>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</si>
  <si>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</si>
  <si>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</si>
  <si>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</si>
  <si>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</si>
  <si>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</si>
  <si>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</si>
  <si>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</si>
  <si>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</si>
  <si>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</si>
  <si>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</si>
  <si>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</si>
  <si>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</si>
  <si>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</si>
  <si>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</si>
  <si>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</si>
  <si>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</si>
  <si>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</si>
  <si>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</si>
  <si>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</si>
  <si>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</si>
  <si>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</si>
  <si>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</si>
  <si>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</si>
  <si>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</si>
  <si>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</si>
  <si>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</si>
  <si>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</si>
  <si>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</si>
  <si>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</si>
  <si>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</si>
  <si>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</si>
  <si>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</si>
  <si>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</si>
  <si>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</si>
  <si>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</si>
  <si>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</si>
  <si>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</si>
  <si>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</si>
  <si>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</si>
  <si>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</si>
  <si>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</si>
  <si>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</si>
  <si>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</si>
  <si>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</si>
  <si>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</si>
  <si>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</si>
  <si>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</si>
  <si>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</si>
  <si>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</si>
  <si>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</si>
  <si>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</si>
  <si>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</si>
  <si>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</si>
  <si>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</si>
  <si>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</si>
  <si>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</si>
  <si>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</si>
  <si>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</si>
  <si>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</si>
  <si>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</si>
  <si>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</si>
  <si>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</si>
  <si>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</si>
  <si>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</si>
  <si>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</si>
  <si>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</si>
  <si>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</si>
  <si>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</si>
  <si>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</si>
  <si>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</si>
  <si>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</si>
  <si>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</si>
  <si>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</si>
  <si>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</si>
  <si>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</si>
  <si>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</si>
  <si>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</si>
  <si>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</si>
  <si>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</si>
  <si>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</si>
  <si>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</si>
  <si>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</si>
  <si>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</si>
  <si>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</si>
  <si>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</si>
  <si>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</si>
  <si>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</si>
  <si>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</si>
  <si>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</si>
  <si>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</si>
  <si>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</si>
  <si>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</si>
  <si>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</si>
  <si>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</si>
  <si>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</si>
  <si>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</si>
  <si>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</si>
  <si>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</si>
  <si>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</si>
  <si>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</si>
  <si>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</si>
  <si>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</si>
  <si>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</si>
  <si>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</si>
  <si>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</si>
  <si>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</si>
  <si>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</si>
  <si>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</si>
  <si>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</si>
  <si>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</si>
  <si>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</si>
  <si>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</si>
  <si>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</si>
  <si>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</si>
  <si>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</si>
  <si>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</si>
  <si>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</si>
  <si>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</si>
  <si>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</si>
  <si>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</si>
  <si>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</si>
  <si>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</si>
  <si>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</si>
  <si>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</si>
  <si>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</si>
  <si>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</si>
  <si>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</si>
  <si>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</si>
  <si>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</si>
  <si>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</si>
  <si>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</si>
  <si>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</si>
  <si>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</si>
  <si>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</si>
  <si>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</si>
  <si>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</si>
  <si>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</si>
  <si>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</si>
  <si>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</si>
  <si>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</si>
  <si>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</si>
  <si>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</si>
  <si>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</si>
  <si>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</si>
  <si>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</si>
  <si>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</si>
  <si>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</si>
  <si>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</si>
  <si>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</si>
  <si>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</si>
  <si>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</si>
  <si>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</si>
  <si>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</si>
  <si>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</si>
  <si>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</si>
  <si>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</si>
  <si>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</si>
  <si>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</si>
  <si>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</si>
  <si>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</si>
  <si>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</si>
  <si>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</si>
  <si>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</si>
  <si>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</si>
  <si>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</si>
  <si>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</si>
  <si>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</si>
  <si>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</si>
  <si>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</si>
  <si>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</si>
  <si>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</si>
  <si>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</si>
  <si>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</si>
  <si>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</si>
  <si>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</si>
  <si>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</si>
  <si>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</si>
  <si>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</si>
  <si>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</si>
  <si>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</si>
  <si>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</si>
  <si>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</si>
  <si>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</si>
  <si>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</si>
  <si>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</si>
  <si>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</si>
  <si>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</si>
  <si>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</si>
  <si>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</si>
  <si>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</si>
  <si>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</si>
  <si>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</si>
  <si>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</si>
  <si>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</si>
  <si>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</si>
  <si>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</si>
  <si>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</si>
  <si>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</si>
  <si>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</si>
  <si>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</si>
  <si>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</si>
  <si>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</si>
  <si>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</si>
  <si>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</si>
  <si>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</si>
  <si>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</si>
  <si>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</si>
  <si>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</si>
  <si>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</si>
  <si>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</si>
  <si>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</si>
  <si>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</si>
  <si>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</si>
  <si>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</si>
  <si>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</si>
  <si>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</si>
  <si>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</si>
  <si>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</si>
  <si>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</si>
  <si>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</si>
  <si>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</si>
  <si>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</si>
  <si>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</si>
  <si>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</si>
  <si>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</si>
  <si>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</si>
  <si>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</si>
  <si>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</si>
  <si>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</si>
  <si>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</si>
  <si>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</si>
  <si>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</si>
  <si>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</si>
  <si>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</si>
  <si>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</si>
  <si>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</si>
  <si>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</si>
  <si>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</si>
  <si>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</si>
  <si>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</si>
  <si>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</si>
  <si>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</si>
  <si>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</si>
  <si>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</si>
  <si>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</si>
  <si>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</si>
  <si>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</si>
  <si>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</si>
  <si>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</si>
  <si>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</si>
  <si>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</si>
  <si>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</si>
  <si>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</si>
  <si>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</si>
  <si>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</si>
  <si>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</si>
  <si>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</si>
  <si>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</si>
  <si>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</si>
  <si>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</si>
  <si>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</si>
  <si>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</si>
  <si>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</si>
  <si>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</si>
  <si>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</si>
  <si>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</si>
  <si>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</si>
  <si>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</si>
  <si>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</si>
  <si>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</si>
  <si>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</si>
  <si>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</si>
  <si>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</si>
  <si>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</si>
  <si>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</si>
  <si>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</si>
  <si>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</si>
  <si>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</si>
  <si>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</si>
  <si>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</si>
  <si>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</si>
  <si>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</si>
  <si>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</si>
  <si>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</si>
  <si>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</si>
  <si>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</si>
  <si>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</si>
  <si>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</si>
  <si>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</si>
  <si>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</si>
  <si>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</si>
  <si>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</si>
  <si>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</si>
  <si>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</si>
  <si>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</si>
  <si>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</si>
  <si>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</si>
  <si>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</si>
  <si>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</si>
  <si>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</si>
  <si>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</si>
  <si>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</si>
  <si>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</si>
  <si>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</si>
  <si>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</si>
  <si>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</si>
  <si>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</si>
  <si>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</si>
  <si>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</si>
  <si>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</si>
  <si>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</si>
  <si>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</si>
  <si>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</si>
  <si>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</si>
  <si>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</si>
  <si>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</si>
  <si>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</si>
  <si>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</si>
  <si>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</si>
  <si>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</si>
  <si>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</si>
  <si>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</si>
  <si>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</si>
  <si>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</si>
  <si>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</si>
  <si>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</si>
  <si>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</si>
  <si>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</si>
  <si>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</si>
  <si>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</si>
  <si>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</si>
  <si>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</si>
  <si>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</si>
  <si>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</si>
  <si>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</si>
  <si>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</si>
  <si>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</si>
  <si>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</si>
  <si>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</si>
  <si>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</si>
  <si>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</si>
  <si>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</si>
  <si>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</si>
  <si>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</si>
  <si>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</si>
  <si>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</si>
  <si>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</si>
  <si>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</si>
  <si>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</si>
  <si>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</si>
  <si>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</si>
  <si>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</si>
  <si>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</si>
  <si>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</si>
  <si>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</si>
  <si>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</si>
  <si>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</si>
  <si>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</si>
  <si>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</si>
  <si>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</si>
  <si>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</si>
  <si>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</si>
  <si>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</si>
  <si>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</si>
  <si>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</si>
  <si>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</si>
  <si>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</si>
  <si>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</si>
  <si>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</si>
  <si>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</si>
  <si>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</si>
  <si>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</si>
  <si>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</si>
  <si>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</si>
  <si>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</si>
  <si>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</si>
  <si>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</si>
  <si>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</si>
  <si>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</si>
  <si>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</si>
  <si>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</si>
  <si>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</si>
  <si>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</si>
  <si>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</si>
  <si>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</si>
  <si>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</si>
  <si>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</si>
  <si>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</si>
  <si>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</si>
  <si>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</si>
  <si>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</si>
  <si>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</si>
  <si>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</si>
  <si>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</si>
  <si>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</si>
  <si>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</si>
  <si>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</si>
  <si>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</si>
  <si>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</si>
  <si>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</si>
  <si>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</si>
  <si>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</si>
  <si>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</si>
  <si>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</si>
  <si>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</si>
  <si>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</si>
  <si>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</si>
  <si>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</si>
  <si>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</si>
  <si>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</si>
  <si>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</si>
  <si>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</si>
  <si>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</si>
  <si>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</si>
  <si>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</si>
  <si>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</si>
  <si>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</si>
  <si>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</si>
  <si>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</si>
  <si>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</si>
  <si>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</si>
  <si>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</si>
  <si>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</si>
  <si>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</si>
  <si>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</si>
  <si>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</si>
  <si>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</si>
  <si>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</si>
  <si>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</si>
  <si>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</si>
  <si>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</si>
  <si>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</si>
  <si>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</si>
  <si>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</si>
  <si>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</si>
  <si>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</si>
  <si>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</si>
  <si>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</si>
  <si>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</si>
  <si>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</si>
  <si>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</si>
  <si>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</si>
  <si>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</si>
  <si>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</si>
  <si>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</si>
  <si>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</si>
  <si>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</si>
  <si>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</si>
  <si>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</si>
  <si>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</si>
  <si>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</si>
  <si>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</si>
  <si>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</si>
  <si>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</si>
  <si>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</si>
  <si>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</si>
  <si>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</si>
  <si>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</si>
  <si>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</si>
  <si>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</si>
  <si>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</si>
  <si>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</si>
  <si>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</si>
  <si>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</si>
  <si>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</si>
  <si>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</si>
  <si>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</si>
  <si>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</si>
  <si>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</si>
  <si>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</si>
  <si>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</si>
  <si>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</si>
  <si>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</si>
  <si>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</si>
  <si>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</si>
  <si>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</si>
  <si>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</si>
  <si>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</si>
  <si>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</si>
  <si>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</si>
  <si>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</si>
  <si>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</si>
  <si>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</si>
  <si>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</si>
  <si>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</si>
  <si>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</si>
  <si>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</si>
  <si>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</si>
  <si>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</si>
  <si>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</si>
  <si>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</si>
  <si>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</si>
  <si>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</si>
  <si>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</si>
  <si>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</si>
  <si>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</si>
  <si>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</si>
  <si>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</si>
  <si>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</si>
  <si>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</si>
  <si>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</si>
  <si>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</si>
  <si>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</si>
  <si>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</si>
  <si>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</si>
  <si>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</si>
  <si>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</si>
  <si>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</si>
  <si>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</si>
  <si>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</si>
  <si>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</si>
  <si>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</si>
  <si>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</si>
  <si>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</si>
  <si>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</si>
  <si>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</si>
  <si>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</si>
  <si>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</si>
  <si>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</si>
  <si>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</si>
  <si>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</si>
  <si>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</si>
  <si>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</si>
  <si>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</si>
  <si>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</si>
  <si>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</si>
  <si>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</si>
  <si>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</si>
  <si>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</si>
  <si>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</si>
  <si>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</si>
  <si>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</si>
  <si>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</si>
  <si>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</si>
  <si>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</si>
  <si>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</si>
  <si>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</si>
  <si>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</si>
  <si>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</si>
  <si>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</si>
  <si>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</si>
  <si>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</si>
  <si>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</si>
  <si>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</si>
  <si>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</si>
  <si>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</si>
  <si>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</si>
  <si>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</si>
  <si>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</si>
  <si>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</si>
  <si>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</si>
  <si>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</si>
  <si>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</si>
  <si>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</si>
  <si>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</si>
  <si>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</si>
  <si>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</si>
  <si>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</si>
  <si>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</si>
  <si>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</si>
  <si>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</si>
  <si>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</si>
  <si>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</si>
  <si>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</si>
  <si>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</si>
  <si>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</si>
  <si>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</si>
  <si>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</si>
  <si>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</si>
  <si>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</si>
  <si>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</si>
  <si>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</si>
  <si>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</si>
  <si>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</si>
  <si>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</si>
  <si>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</si>
  <si>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</si>
  <si>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</si>
  <si>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</si>
  <si>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</si>
  <si>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</si>
  <si>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</si>
  <si>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</si>
  <si>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</si>
  <si>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</si>
  <si>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</si>
  <si>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</si>
  <si>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</si>
  <si>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</si>
  <si>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</si>
  <si>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</si>
  <si>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</si>
  <si>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</si>
  <si>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</si>
  <si>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</si>
  <si>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</si>
  <si>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</si>
  <si>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</si>
  <si>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</si>
  <si>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</si>
  <si>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</si>
  <si>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</si>
  <si>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</si>
  <si>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</si>
  <si>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</si>
  <si>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</si>
  <si>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</si>
  <si>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</si>
  <si>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</si>
  <si>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</si>
  <si>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</si>
  <si>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</si>
  <si>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</si>
  <si>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</si>
  <si>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</si>
  <si>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</si>
  <si>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</si>
  <si>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</si>
  <si>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</si>
  <si>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</si>
  <si>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</si>
  <si>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</si>
  <si>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</si>
  <si>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</si>
  <si>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</si>
  <si>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</si>
  <si>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</si>
  <si>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</si>
  <si>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</si>
  <si>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</si>
  <si>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</si>
  <si>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</si>
  <si>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</si>
  <si>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</si>
  <si>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</si>
  <si>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</si>
  <si>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</si>
  <si>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</si>
  <si>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</si>
  <si>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</si>
  <si>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</si>
  <si>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</si>
  <si>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</si>
  <si>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</si>
  <si>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</si>
  <si>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</si>
  <si>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</si>
  <si>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</si>
  <si>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</si>
  <si>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</si>
  <si>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</si>
  <si>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</si>
  <si>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</si>
  <si>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</si>
  <si>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</si>
  <si>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</si>
  <si>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</si>
  <si>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</si>
  <si>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</si>
  <si>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</si>
  <si>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</si>
  <si>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</si>
  <si>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</si>
  <si>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</si>
  <si>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</si>
  <si>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</si>
  <si>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</si>
  <si>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</si>
  <si>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</si>
  <si>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</si>
  <si>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</si>
  <si>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</si>
  <si>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</si>
  <si>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</si>
  <si>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</si>
  <si>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</si>
  <si>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</si>
  <si>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</si>
  <si>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</si>
  <si>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</si>
  <si>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</si>
  <si>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</si>
  <si>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</si>
  <si>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</si>
  <si>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</si>
  <si>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</si>
  <si>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</si>
  <si>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</si>
  <si>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</si>
  <si>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</si>
  <si>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</si>
  <si>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</si>
  <si>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</si>
  <si>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</si>
  <si>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</si>
  <si>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</si>
  <si>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</si>
  <si>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</si>
  <si>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</si>
  <si>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</si>
  <si>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</si>
  <si>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</si>
  <si>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</si>
  <si>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</si>
  <si>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</si>
  <si>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</si>
  <si>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</si>
  <si>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</si>
  <si>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</si>
  <si>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</si>
  <si>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</si>
  <si>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</si>
  <si>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</si>
  <si>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</si>
  <si>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</si>
  <si>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</si>
  <si>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</si>
  <si>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</si>
  <si>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</si>
  <si>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</si>
  <si>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</si>
  <si>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</si>
  <si>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</si>
  <si>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</si>
  <si>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</si>
  <si>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</si>
  <si>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</si>
  <si>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</si>
  <si>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</si>
  <si>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</si>
  <si>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</si>
  <si>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</si>
  <si>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</si>
  <si>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</si>
  <si>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</si>
  <si>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</si>
  <si>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</si>
  <si>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</si>
  <si>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</si>
  <si>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</si>
  <si>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</si>
  <si>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</si>
  <si>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</si>
  <si>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</si>
  <si>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</si>
  <si>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</si>
  <si>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</si>
  <si>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</si>
  <si>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</si>
  <si>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</si>
  <si>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</si>
  <si>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</si>
  <si>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</si>
  <si>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</si>
  <si>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</si>
  <si>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</si>
  <si>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</si>
  <si>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</si>
  <si>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</si>
  <si>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</si>
  <si>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</si>
  <si>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</si>
  <si>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</si>
  <si>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</si>
  <si>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</si>
  <si>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</si>
  <si>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</si>
  <si>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</si>
  <si>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</si>
  <si>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</si>
  <si>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</si>
  <si>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</si>
  <si>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</si>
  <si>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</si>
  <si>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</si>
  <si>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</si>
  <si>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</si>
  <si>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</si>
  <si>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</si>
  <si>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</si>
  <si>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</si>
  <si>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</si>
  <si>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</si>
  <si>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</si>
  <si>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</si>
  <si>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</si>
  <si>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</si>
  <si>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</si>
  <si>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</si>
  <si>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</si>
  <si>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</si>
  <si>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</si>
  <si>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</si>
  <si>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</si>
  <si>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</si>
  <si>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</si>
  <si>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</si>
  <si>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</si>
  <si>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</si>
  <si>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</si>
  <si>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</si>
  <si>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</si>
  <si>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</si>
  <si>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</si>
  <si>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</si>
  <si>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</si>
  <si>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</si>
  <si>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</si>
  <si>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</si>
  <si>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</si>
  <si>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</si>
  <si>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</si>
  <si>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</si>
  <si>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</si>
  <si>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</si>
  <si>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</si>
  <si>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</si>
  <si>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</si>
  <si>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</si>
  <si>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</si>
  <si>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</si>
  <si>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</si>
  <si>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</si>
  <si>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</si>
  <si>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</si>
  <si>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</si>
  <si>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</si>
  <si>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</si>
  <si>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</si>
  <si>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</si>
  <si>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</si>
  <si>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</si>
  <si>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</si>
  <si>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</si>
  <si>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</si>
  <si>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</si>
  <si>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</si>
  <si>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</si>
  <si>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</si>
  <si>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</si>
  <si>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</si>
  <si>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</si>
  <si>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</si>
  <si>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</si>
  <si>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</si>
  <si>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</si>
  <si>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</si>
  <si>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</si>
  <si>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</si>
  <si>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</si>
  <si>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</si>
  <si>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</si>
  <si>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</si>
  <si>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</si>
  <si>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</si>
  <si>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</si>
  <si>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</si>
  <si>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</si>
  <si>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</si>
  <si>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</si>
  <si>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</si>
  <si>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</si>
  <si>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</si>
  <si>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</si>
  <si>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</si>
  <si>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</si>
  <si>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</si>
  <si>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</si>
  <si>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</si>
  <si>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</si>
  <si>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</si>
  <si>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</si>
  <si>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</si>
  <si>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</si>
  <si>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</si>
  <si>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</si>
  <si>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</si>
  <si>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</si>
  <si>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</si>
  <si>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</si>
  <si>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</si>
  <si>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</si>
  <si>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</si>
  <si>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</si>
  <si>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</si>
  <si>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</si>
  <si>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</si>
  <si>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</si>
  <si>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</si>
  <si>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</si>
  <si>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</si>
  <si>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</si>
  <si>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</si>
  <si>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</si>
  <si>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</si>
  <si>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</si>
  <si>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</si>
  <si>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</si>
  <si>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</si>
  <si>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</si>
  <si>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</si>
  <si>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</si>
  <si>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</si>
  <si>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</si>
  <si>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</si>
  <si>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</si>
  <si>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</si>
  <si>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</si>
  <si>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</si>
  <si>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</si>
  <si>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</si>
  <si>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</si>
  <si>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</si>
  <si>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</si>
  <si>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</si>
  <si>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</si>
  <si>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</si>
  <si>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</si>
  <si>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</si>
  <si>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</si>
  <si>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</si>
  <si>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</si>
  <si>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</si>
  <si>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</si>
  <si>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</si>
  <si>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</si>
  <si>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</si>
  <si>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</si>
  <si>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</si>
  <si>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</si>
  <si>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</si>
  <si>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</si>
  <si>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</si>
  <si>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</si>
  <si>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</si>
  <si>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</si>
  <si>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</si>
  <si>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</si>
  <si>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</si>
  <si>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</si>
  <si>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</si>
  <si>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</si>
  <si>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</si>
  <si>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</si>
  <si>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</si>
  <si>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</si>
  <si>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</si>
  <si>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</si>
  <si>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</si>
  <si>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</si>
  <si>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</si>
  <si>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</si>
  <si>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</si>
  <si>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</si>
  <si>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</si>
  <si>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</si>
  <si>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</si>
  <si>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</si>
  <si>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</si>
  <si>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</si>
  <si>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</si>
  <si>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</si>
  <si>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</si>
  <si>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</si>
  <si>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</si>
  <si>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</si>
  <si>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</si>
  <si>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</si>
  <si>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</si>
  <si>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</si>
  <si>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</si>
  <si>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</si>
  <si>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</si>
  <si>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</si>
  <si>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</si>
  <si>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</si>
  <si>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</si>
  <si>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</si>
  <si>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</si>
  <si>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</si>
  <si>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</si>
  <si>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</si>
  <si>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</si>
  <si>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</si>
  <si>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</si>
  <si>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</si>
  <si>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</si>
  <si>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</si>
  <si>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</si>
  <si>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</si>
  <si>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</si>
  <si>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</si>
  <si>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</si>
  <si>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</si>
  <si>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</si>
  <si>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</si>
  <si>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</si>
  <si>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</si>
  <si>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</si>
  <si>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</si>
  <si>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</si>
  <si>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</si>
  <si>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</si>
  <si>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</si>
  <si>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</si>
  <si>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</si>
  <si>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</si>
  <si>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</si>
  <si>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</si>
  <si>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</si>
  <si>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</si>
  <si>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</si>
  <si>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</si>
  <si>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</si>
  <si>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</si>
  <si>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</si>
  <si>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</si>
  <si>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</si>
  <si>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</si>
  <si>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</si>
  <si>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</si>
  <si>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</si>
  <si>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</si>
  <si>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</si>
  <si>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</si>
  <si>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</si>
  <si>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</si>
  <si>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</si>
  <si>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</si>
  <si>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</si>
  <si>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</si>
  <si>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</si>
  <si>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</si>
  <si>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</si>
  <si>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</si>
  <si>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</si>
  <si>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</si>
  <si>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</si>
  <si>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</si>
  <si>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</si>
  <si>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</si>
  <si>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</si>
  <si>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</si>
  <si>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</si>
  <si>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</si>
  <si>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</si>
  <si>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</si>
  <si>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</si>
  <si>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</si>
  <si>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</si>
  <si>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</si>
  <si>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</si>
  <si>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</si>
  <si>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</si>
  <si>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</si>
  <si>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</si>
  <si>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</si>
  <si>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</si>
  <si>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</si>
  <si>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</si>
  <si>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</si>
  <si>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</si>
  <si>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</si>
  <si>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</si>
  <si>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</si>
  <si>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</si>
  <si>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</si>
  <si>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</si>
  <si>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</si>
  <si>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</si>
  <si>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</si>
  <si>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</si>
  <si>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</si>
  <si>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</si>
  <si>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</si>
  <si>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</si>
  <si>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</si>
  <si>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</si>
  <si>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</si>
  <si>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</si>
  <si>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</si>
  <si>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</si>
  <si>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</si>
  <si>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</si>
  <si>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</si>
  <si>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</si>
  <si>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</si>
  <si>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</si>
  <si>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</si>
  <si>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</si>
  <si>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</si>
  <si>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</si>
  <si>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</si>
  <si>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</si>
  <si>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</si>
  <si>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</si>
  <si>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</si>
  <si>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</si>
  <si>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</si>
  <si>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</si>
  <si>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</si>
  <si>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</si>
  <si>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</si>
  <si>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</si>
  <si>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</si>
  <si>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</si>
  <si>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</si>
  <si>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</si>
  <si>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</si>
  <si>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</si>
  <si>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</si>
  <si>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</si>
  <si>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</si>
  <si>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</si>
  <si>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</si>
  <si>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</si>
  <si>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</si>
  <si>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</si>
  <si>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</si>
  <si>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</si>
  <si>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</si>
  <si>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</si>
  <si>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</si>
  <si>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</si>
  <si>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</si>
  <si>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</si>
  <si>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</si>
  <si>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</si>
  <si>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</si>
  <si>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</si>
  <si>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</si>
  <si>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</si>
  <si>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</si>
  <si>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</si>
  <si>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</si>
  <si>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</si>
  <si>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</si>
  <si>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</si>
  <si>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</si>
  <si>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</si>
  <si>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</si>
  <si>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</si>
  <si>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</si>
  <si>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</si>
  <si>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</si>
  <si>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</si>
  <si>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</si>
  <si>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</si>
  <si>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</si>
  <si>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</si>
  <si>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</si>
  <si>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</si>
  <si>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</si>
  <si>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</si>
  <si>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</si>
  <si>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</si>
  <si>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</si>
  <si>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</si>
  <si>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</si>
  <si>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</si>
  <si>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</si>
  <si>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</si>
  <si>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</si>
  <si>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</si>
  <si>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</si>
  <si>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</si>
  <si>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</si>
  <si>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</si>
  <si>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</si>
  <si>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</si>
  <si>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</si>
  <si>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</si>
  <si>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</si>
  <si>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</si>
  <si>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</si>
  <si>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</si>
  <si>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</si>
  <si>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</si>
  <si>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</si>
  <si>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</si>
  <si>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</si>
  <si>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</si>
  <si>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</si>
  <si>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</si>
  <si>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</si>
  <si>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</si>
  <si>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</si>
  <si>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</si>
  <si>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</si>
  <si>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</si>
  <si>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</si>
  <si>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</si>
  <si>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</si>
  <si>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</si>
  <si>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</si>
  <si>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</si>
  <si>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</si>
  <si>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</si>
  <si>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</si>
  <si>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</si>
  <si>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</si>
  <si>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</si>
  <si>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</si>
  <si>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</si>
  <si>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</si>
  <si>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</si>
  <si>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</si>
  <si>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</si>
  <si>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</si>
  <si>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</si>
  <si>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</si>
  <si>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</si>
  <si>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</si>
  <si>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</si>
  <si>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</si>
  <si>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</si>
  <si>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</si>
  <si>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</si>
  <si>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</si>
  <si>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</si>
  <si>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</si>
  <si>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</si>
  <si>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</si>
  <si>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</si>
  <si>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</si>
  <si>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</si>
  <si>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</si>
  <si>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</si>
  <si>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</si>
  <si>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</si>
  <si>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</si>
  <si>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</si>
  <si>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</si>
  <si>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</si>
  <si>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</si>
  <si>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</si>
  <si>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</si>
  <si>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</si>
  <si>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</si>
  <si>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</si>
  <si>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</si>
  <si>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</si>
  <si>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</si>
  <si>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</si>
  <si>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</si>
  <si>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</si>
  <si>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</si>
  <si>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</si>
  <si>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</si>
  <si>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</si>
  <si>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</si>
  <si>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</si>
  <si>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</si>
  <si>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</si>
  <si>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</si>
  <si>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</si>
  <si>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</si>
  <si>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</si>
  <si>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</si>
  <si>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</si>
  <si>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</si>
  <si>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</si>
  <si>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</si>
  <si>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</si>
  <si>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</si>
  <si>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</si>
  <si>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</si>
  <si>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</si>
  <si>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</si>
  <si>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</si>
  <si>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</si>
  <si>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</si>
  <si>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</si>
  <si>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</si>
  <si>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</si>
  <si>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</si>
  <si>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</si>
  <si>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</si>
  <si>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</si>
  <si>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</si>
  <si>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</si>
  <si>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</si>
  <si>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</si>
  <si>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</si>
  <si>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</si>
  <si>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</si>
  <si>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</si>
  <si>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</si>
  <si>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</si>
  <si>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</si>
  <si>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</si>
  <si>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</si>
  <si>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</si>
  <si>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</si>
  <si>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</si>
  <si>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</si>
  <si>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</si>
  <si>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</si>
  <si>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</si>
  <si>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</si>
  <si>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</si>
  <si>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</si>
  <si>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</si>
  <si>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</si>
  <si>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</si>
  <si>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</si>
  <si>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</si>
  <si>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</si>
  <si>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</si>
  <si>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</si>
  <si>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</si>
  <si>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</si>
  <si>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</si>
  <si>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</si>
  <si>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</si>
  <si>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</si>
  <si>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</si>
  <si>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</si>
  <si>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</si>
  <si>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</si>
  <si>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</si>
  <si>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</si>
  <si>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</si>
  <si>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</si>
  <si>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</si>
  <si>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</si>
  <si>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</si>
  <si>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</si>
  <si>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</si>
  <si>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</si>
  <si>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</si>
  <si>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</si>
  <si>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</si>
  <si>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</si>
  <si>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</si>
  <si>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</si>
  <si>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</si>
  <si>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</si>
  <si>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</si>
  <si>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</si>
  <si>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</si>
  <si>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</si>
  <si>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</si>
  <si>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</si>
  <si>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</si>
  <si>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</si>
  <si>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</si>
  <si>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</si>
  <si>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</si>
  <si>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</si>
  <si>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</si>
  <si>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</si>
  <si>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</si>
  <si>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</si>
  <si>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</si>
  <si>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</si>
  <si>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</si>
  <si>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</si>
  <si>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</si>
  <si>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</si>
  <si>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</si>
  <si>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</si>
  <si>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</si>
  <si>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</si>
  <si>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</si>
  <si>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</si>
  <si>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</si>
  <si>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</si>
  <si>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</si>
  <si>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</si>
  <si>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</si>
  <si>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</si>
  <si>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</si>
  <si>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</si>
  <si>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</si>
  <si>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</si>
  <si>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</si>
  <si>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</si>
  <si>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</si>
  <si>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</si>
  <si>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</si>
  <si>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</si>
  <si>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</si>
  <si>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</si>
  <si>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</si>
  <si>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</si>
  <si>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</si>
  <si>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</si>
  <si>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</si>
  <si>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</si>
  <si>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</si>
  <si>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</si>
  <si>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</si>
  <si>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</si>
  <si>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</si>
  <si>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</si>
  <si>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</si>
  <si>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</si>
  <si>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</si>
  <si>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</si>
  <si>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</si>
  <si>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</si>
  <si>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</si>
  <si>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</si>
  <si>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</si>
  <si>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</si>
  <si>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</si>
  <si>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</si>
  <si>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</si>
  <si>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</si>
  <si>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</si>
  <si>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</si>
  <si>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</si>
  <si>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</si>
  <si>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</si>
  <si>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</si>
  <si>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</si>
  <si>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</si>
  <si>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</si>
  <si>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</si>
  <si>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</si>
  <si>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</si>
  <si>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</si>
  <si>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</si>
  <si>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</si>
  <si>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</si>
  <si>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</si>
  <si>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</si>
  <si>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</si>
  <si>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</si>
  <si>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</si>
  <si>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</si>
  <si>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</si>
  <si>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</si>
  <si>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</si>
  <si>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</si>
  <si>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</si>
  <si>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</si>
  <si>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</si>
  <si>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</si>
  <si>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</si>
  <si>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</si>
  <si>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</si>
  <si>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</si>
  <si>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</si>
  <si>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</si>
  <si>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</si>
  <si>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</si>
  <si>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</si>
  <si>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</si>
  <si>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</si>
  <si>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</si>
  <si>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</si>
  <si>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</si>
  <si>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</si>
  <si>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</si>
  <si>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</si>
  <si>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</si>
  <si>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</si>
  <si>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</si>
  <si>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</si>
  <si>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</si>
  <si>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</si>
  <si>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</si>
  <si>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</si>
  <si>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</si>
  <si>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</si>
  <si>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</si>
  <si>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</si>
  <si>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</si>
  <si>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</si>
  <si>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</si>
  <si>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</si>
  <si>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</si>
  <si>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</si>
  <si>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</si>
  <si>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</si>
  <si>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</si>
  <si>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</si>
  <si>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</si>
  <si>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</si>
  <si>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</si>
  <si>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</si>
  <si>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</si>
  <si>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</si>
  <si>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</si>
  <si>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</si>
  <si>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</si>
  <si>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</si>
  <si>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</si>
  <si>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</si>
  <si>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</si>
  <si>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</si>
  <si>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</si>
  <si>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</si>
  <si>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</si>
  <si>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</si>
  <si>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</si>
  <si>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</si>
  <si>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</si>
  <si>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</si>
  <si>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</si>
  <si>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</si>
  <si>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</si>
  <si>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</si>
  <si>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</si>
  <si>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</si>
  <si>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</si>
  <si>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</si>
  <si>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</si>
  <si>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</si>
  <si>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</si>
  <si>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</si>
  <si>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</si>
  <si>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</si>
  <si>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</si>
  <si>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</si>
  <si>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</si>
  <si>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</si>
  <si>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</si>
  <si>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</si>
  <si>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</si>
  <si>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</si>
  <si>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</si>
  <si>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</si>
  <si>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</si>
  <si>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</si>
  <si>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</si>
  <si>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</si>
  <si>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</si>
  <si>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</si>
  <si>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</si>
  <si>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</si>
  <si>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</si>
  <si>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</si>
  <si>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</si>
  <si>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</si>
  <si>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</si>
  <si>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</si>
  <si>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</si>
  <si>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</si>
  <si>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</si>
  <si>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</si>
  <si>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</si>
  <si>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</si>
  <si>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</si>
  <si>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</si>
  <si>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</si>
  <si>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</si>
  <si>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</si>
  <si>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</si>
  <si>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</si>
  <si>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</si>
  <si>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</si>
  <si>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</si>
  <si>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</si>
  <si>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</si>
  <si>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</si>
  <si>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</si>
  <si>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</si>
  <si>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</si>
  <si>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</si>
  <si>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</si>
  <si>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</si>
  <si>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</si>
  <si>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</si>
  <si>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</si>
  <si>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</si>
  <si>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</si>
  <si>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</si>
  <si>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</si>
  <si>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</si>
  <si>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</si>
  <si>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</si>
  <si>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</si>
  <si>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</si>
  <si>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</si>
  <si>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</si>
  <si>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</si>
  <si>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</si>
  <si>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</si>
  <si>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</si>
  <si>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</si>
  <si>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</si>
  <si>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</si>
  <si>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</si>
  <si>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</si>
  <si>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</si>
  <si>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</si>
  <si>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</si>
  <si>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</si>
  <si>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</si>
  <si>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</si>
  <si>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</si>
  <si>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</si>
  <si>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</si>
  <si>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</si>
  <si>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</si>
  <si>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</si>
  <si>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</si>
  <si>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</si>
  <si>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</si>
  <si>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</si>
  <si>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</si>
  <si>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</si>
  <si>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</si>
  <si>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</si>
  <si>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</si>
  <si>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</si>
  <si>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</si>
  <si>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</si>
  <si>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</si>
  <si>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</si>
  <si>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</si>
  <si>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</si>
  <si>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</si>
  <si>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</si>
  <si>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</si>
  <si>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</si>
  <si>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</si>
  <si>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</si>
  <si>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</si>
  <si>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</si>
  <si>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</si>
  <si>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</si>
  <si>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</si>
  <si>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</si>
  <si>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</si>
  <si>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</si>
  <si>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</si>
  <si>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</si>
  <si>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</si>
  <si>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</si>
  <si>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</si>
  <si>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</si>
  <si>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</si>
  <si>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</si>
  <si>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</si>
  <si>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</si>
  <si>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</si>
  <si>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</si>
  <si>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</si>
  <si>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</si>
  <si>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</si>
  <si>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</si>
  <si>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</si>
  <si>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</si>
  <si>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</si>
  <si>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</si>
  <si>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</si>
  <si>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</si>
  <si>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</si>
  <si>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</si>
  <si>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</si>
  <si>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</si>
  <si>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</si>
  <si>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</si>
  <si>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</si>
  <si>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</si>
  <si>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</si>
  <si>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</si>
  <si>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</si>
  <si>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</si>
  <si>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</si>
  <si>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</si>
  <si>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</si>
  <si>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</si>
  <si>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</si>
  <si>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</si>
  <si>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</si>
  <si>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</si>
  <si>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</si>
  <si>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</si>
  <si>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</si>
  <si>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</si>
  <si>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</si>
  <si>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</si>
  <si>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</si>
  <si>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</si>
  <si>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</si>
  <si>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</si>
  <si>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</si>
  <si>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</si>
  <si>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</si>
  <si>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</si>
  <si>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</si>
  <si>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</si>
  <si>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</si>
  <si>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</si>
  <si>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</si>
  <si>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</si>
  <si>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</si>
  <si>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</si>
  <si>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</si>
  <si>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</si>
  <si>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</si>
  <si>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</si>
  <si>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</si>
  <si>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</si>
  <si>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</si>
  <si>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</si>
  <si>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</si>
  <si>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</si>
  <si>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</si>
  <si>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</si>
  <si>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</si>
  <si>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</si>
  <si>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</si>
  <si>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</si>
  <si>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</si>
  <si>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</si>
  <si>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</si>
  <si>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</si>
  <si>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</si>
  <si>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</si>
  <si>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</si>
  <si>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</si>
  <si>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</si>
  <si>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</si>
  <si>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</si>
  <si>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</si>
  <si>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</si>
  <si>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</si>
  <si>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</si>
  <si>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</si>
  <si>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</si>
  <si>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</si>
  <si>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</si>
  <si>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</si>
  <si>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</si>
  <si>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</si>
  <si>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</si>
  <si>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</si>
  <si>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</si>
  <si>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</si>
  <si>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</si>
  <si>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</si>
  <si>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</si>
  <si>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</si>
  <si>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</si>
  <si>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</si>
  <si>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</si>
  <si>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</si>
  <si>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</si>
  <si>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</si>
  <si>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</si>
  <si>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</si>
  <si>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</si>
  <si>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</si>
  <si>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</si>
  <si>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</si>
  <si>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</si>
  <si>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</si>
  <si>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</si>
  <si>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</si>
  <si>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</si>
  <si>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</si>
  <si>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</si>
  <si>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</si>
  <si>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</si>
  <si>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</si>
  <si>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</si>
  <si>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</si>
  <si>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</si>
  <si>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</si>
  <si>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</si>
  <si>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</si>
  <si>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</si>
  <si>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</si>
  <si>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</si>
  <si>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</si>
  <si>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</si>
  <si>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</si>
  <si>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</si>
  <si>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</si>
  <si>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</si>
  <si>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</si>
  <si>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</si>
  <si>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</si>
  <si>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</si>
  <si>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</si>
  <si>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</si>
  <si>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</si>
  <si>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</si>
  <si>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</si>
  <si>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</si>
  <si>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</si>
  <si>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</si>
  <si>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</si>
  <si>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</si>
  <si>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</si>
  <si>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</si>
  <si>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</si>
  <si>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</si>
  <si>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</si>
  <si>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</si>
  <si>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</si>
  <si>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</si>
  <si>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</si>
  <si>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</si>
  <si>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</si>
  <si>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</si>
  <si>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</si>
  <si>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</si>
  <si>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</si>
  <si>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</si>
  <si>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</si>
  <si>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</si>
  <si>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</si>
  <si>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</si>
  <si>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</si>
  <si>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</si>
  <si>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</si>
  <si>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</si>
  <si>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</si>
  <si>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</si>
  <si>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</si>
  <si>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</si>
  <si>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</si>
  <si>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</si>
  <si>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</si>
  <si>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</si>
  <si>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</si>
  <si>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</si>
  <si>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</si>
  <si>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</si>
  <si>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</si>
  <si>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</si>
  <si>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</si>
  <si>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</si>
  <si>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</si>
  <si>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</si>
  <si>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</si>
  <si>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</si>
  <si>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</si>
  <si>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</si>
  <si>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</si>
  <si>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</si>
  <si>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</si>
  <si>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</si>
  <si>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</si>
  <si>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</si>
  <si>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</si>
  <si>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</si>
  <si>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</si>
  <si>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</si>
  <si>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</si>
  <si>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</si>
  <si>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</si>
  <si>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</si>
  <si>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</si>
  <si>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</si>
  <si>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</si>
  <si>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</si>
  <si>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</si>
  <si>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</si>
  <si>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</si>
  <si>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</si>
  <si>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</si>
  <si>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</si>
  <si>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</si>
  <si>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</si>
  <si>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</si>
  <si>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</si>
  <si>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</si>
  <si>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</si>
  <si>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</si>
  <si>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</si>
  <si>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</si>
  <si>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</si>
  <si>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</si>
  <si>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</si>
  <si>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</si>
  <si>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</si>
  <si>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</si>
  <si>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</si>
  <si>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</si>
  <si>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</si>
  <si>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</si>
  <si>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</si>
  <si>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</si>
  <si>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</si>
  <si>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</si>
  <si>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</si>
  <si>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</si>
  <si>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</si>
  <si>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</si>
  <si>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</si>
  <si>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</si>
  <si>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</si>
  <si>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</si>
  <si>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</si>
  <si>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</si>
  <si>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</si>
  <si>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</si>
  <si>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</si>
  <si>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</si>
  <si>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</si>
  <si>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</si>
  <si>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</si>
  <si>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</si>
  <si>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</si>
  <si>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</si>
  <si>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</si>
  <si>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</si>
  <si>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</si>
  <si>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</si>
  <si>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</si>
  <si>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</si>
  <si>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</si>
  <si>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</si>
  <si>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</si>
  <si>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</si>
  <si>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</si>
  <si>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</si>
  <si>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</si>
  <si>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</si>
  <si>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</si>
  <si>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</si>
  <si>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</si>
  <si>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</si>
  <si>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</si>
  <si>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</si>
  <si>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</si>
  <si>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</si>
  <si>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</si>
  <si>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</si>
  <si>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</si>
  <si>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</si>
  <si>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</si>
  <si>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</si>
  <si>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</si>
  <si>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</si>
  <si>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</si>
  <si>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</si>
  <si>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</si>
  <si>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</si>
  <si>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</si>
  <si>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</si>
  <si>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</si>
  <si>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</si>
  <si>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</si>
  <si>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</si>
  <si>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</si>
  <si>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</si>
  <si>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</si>
  <si>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</si>
  <si>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</si>
  <si>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</si>
  <si>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</si>
  <si>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</si>
  <si>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</si>
  <si>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</si>
  <si>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</si>
  <si>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</si>
  <si>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</si>
  <si>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</si>
  <si>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</si>
  <si>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</si>
  <si>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</si>
  <si>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</si>
  <si>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</si>
  <si>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</si>
  <si>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</si>
  <si>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</si>
  <si>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</si>
  <si>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</si>
  <si>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</si>
  <si>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</si>
  <si>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</si>
  <si>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</si>
  <si>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</si>
  <si>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</si>
  <si>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</si>
  <si>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</si>
  <si>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</si>
  <si>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</si>
  <si>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</si>
  <si>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</si>
  <si>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</si>
  <si>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</si>
  <si>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</si>
  <si>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</si>
  <si>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</si>
  <si>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</si>
  <si>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</si>
  <si>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</si>
  <si>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</si>
  <si>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</si>
  <si>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</si>
  <si>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</si>
  <si>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</si>
  <si>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</si>
  <si>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</si>
  <si>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</si>
  <si>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</si>
  <si>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</si>
  <si>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</si>
  <si>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</si>
  <si>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</si>
  <si>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</si>
  <si>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</si>
  <si>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</si>
  <si>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</si>
  <si>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</si>
  <si>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</si>
  <si>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</si>
  <si>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</si>
  <si>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</si>
  <si>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</si>
  <si>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</si>
  <si>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</si>
  <si>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</si>
  <si>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</si>
  <si>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</si>
  <si>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</si>
  <si>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</si>
  <si>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</si>
  <si>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</si>
  <si>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</si>
  <si>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</si>
  <si>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</si>
  <si>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</si>
  <si>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</si>
  <si>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</si>
  <si>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</si>
  <si>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</si>
  <si>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</si>
  <si>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</si>
  <si>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</si>
  <si>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</si>
  <si>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</si>
  <si>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</si>
  <si>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</si>
  <si>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</si>
  <si>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</si>
  <si>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</si>
  <si>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</si>
  <si>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</si>
  <si>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</si>
  <si>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</si>
  <si>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</si>
  <si>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</si>
  <si>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</si>
  <si>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</si>
  <si>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</si>
  <si>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</si>
  <si>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</si>
  <si>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</si>
  <si>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</si>
  <si>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</si>
  <si>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</si>
  <si>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</si>
  <si>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</si>
  <si>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</si>
  <si>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</si>
  <si>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</si>
  <si>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</si>
  <si>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</si>
  <si>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</si>
  <si>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</si>
  <si>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</si>
  <si>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</si>
  <si>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</si>
  <si>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</si>
  <si>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</si>
  <si>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</si>
  <si>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</si>
  <si>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</si>
  <si>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</si>
  <si>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</si>
  <si>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</si>
  <si>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</si>
  <si>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</si>
  <si>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</si>
  <si>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</si>
  <si>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</si>
  <si>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</si>
  <si>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</si>
  <si>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</si>
  <si>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</si>
  <si>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</si>
  <si>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</si>
  <si>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</si>
  <si>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</si>
  <si>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</si>
  <si>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</si>
  <si>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</si>
  <si>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</si>
  <si>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</si>
  <si>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</si>
  <si>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</si>
  <si>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</si>
  <si>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</si>
  <si>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</si>
  <si>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</si>
  <si>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</si>
  <si>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</si>
  <si>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</si>
  <si>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</si>
  <si>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</si>
  <si>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</si>
  <si>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</si>
  <si>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</si>
  <si>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</si>
  <si>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</si>
  <si>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</si>
  <si>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</si>
  <si>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</si>
  <si>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</si>
  <si>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</si>
  <si>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</si>
  <si>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</si>
  <si>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</si>
  <si>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</si>
  <si>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</si>
  <si>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</si>
  <si>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</si>
  <si>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</si>
  <si>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</si>
  <si>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</si>
  <si>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</si>
  <si>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</si>
  <si>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</si>
  <si>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</si>
  <si>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</si>
  <si>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</si>
  <si>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</si>
  <si>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</si>
  <si>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</si>
  <si>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</si>
  <si>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</si>
  <si>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</si>
  <si>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</si>
  <si>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</si>
  <si>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</si>
  <si>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</si>
  <si>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</si>
  <si>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</si>
  <si>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</si>
  <si>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</si>
  <si>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</si>
  <si>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</si>
  <si>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</si>
  <si>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</si>
  <si>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</si>
  <si>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</si>
  <si>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</si>
  <si>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</si>
  <si>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</si>
  <si>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</si>
  <si>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</si>
  <si>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</si>
  <si>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</si>
  <si>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</si>
  <si>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</si>
  <si>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</si>
  <si>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</si>
  <si>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</si>
  <si>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</si>
  <si>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</si>
  <si>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</si>
  <si>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</si>
  <si>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</si>
  <si>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</si>
  <si>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</si>
  <si>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</si>
  <si>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</si>
  <si>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</si>
  <si>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</si>
  <si>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</si>
  <si>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</si>
  <si>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</si>
  <si>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</si>
  <si>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</si>
  <si>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</si>
  <si>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</si>
  <si>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</si>
  <si>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</si>
  <si>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</si>
  <si>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</si>
  <si>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</si>
  <si>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</si>
  <si>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</si>
  <si>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</si>
  <si>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</si>
  <si>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</si>
  <si>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</si>
  <si>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</si>
  <si>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</si>
  <si>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</si>
  <si>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</si>
  <si>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</si>
  <si>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</si>
  <si>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</si>
  <si>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</si>
  <si>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</si>
  <si>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</si>
  <si>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</si>
  <si>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</si>
  <si>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</si>
  <si>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</si>
  <si>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</si>
  <si>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</si>
  <si>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</si>
  <si>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</si>
  <si>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</si>
  <si>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</si>
  <si>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</si>
  <si>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</si>
  <si>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</si>
  <si>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</si>
  <si>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</si>
  <si>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</si>
  <si>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</si>
  <si>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</si>
  <si>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</si>
  <si>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</si>
  <si>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</si>
  <si>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</si>
  <si>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</si>
  <si>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</si>
  <si>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</si>
  <si>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</si>
  <si>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</si>
  <si>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</si>
  <si>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</si>
  <si>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</si>
  <si>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</si>
  <si>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</si>
  <si>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</si>
  <si>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</si>
  <si>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</si>
  <si>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</si>
  <si>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</si>
  <si>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</si>
  <si>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</si>
  <si>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</si>
  <si>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</si>
  <si>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</si>
  <si>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</si>
  <si>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</si>
  <si>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</si>
  <si>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</si>
  <si>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</si>
  <si>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</si>
  <si>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</si>
  <si>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</si>
  <si>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</si>
  <si>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</si>
  <si>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</si>
  <si>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</si>
  <si>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</si>
  <si>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</si>
  <si>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</si>
  <si>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</si>
  <si>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</si>
  <si>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</si>
  <si>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</si>
  <si>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</si>
  <si>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</si>
  <si>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</si>
  <si>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</si>
  <si>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</si>
  <si>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</si>
  <si>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</si>
  <si>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</si>
  <si>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</si>
  <si>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</si>
  <si>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</si>
  <si>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</si>
  <si>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</si>
  <si>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</si>
  <si>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</si>
  <si>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</si>
  <si>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</si>
  <si>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</si>
  <si>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</si>
  <si>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</si>
  <si>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</si>
  <si>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</si>
  <si>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</si>
  <si>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</si>
  <si>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</si>
  <si>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</si>
  <si>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</si>
  <si>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</si>
  <si>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</si>
  <si>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</si>
  <si>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</si>
  <si>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</si>
  <si>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</si>
  <si>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</si>
  <si>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</si>
  <si>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</si>
  <si>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</si>
  <si>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</si>
  <si>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</si>
  <si>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</si>
  <si>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</si>
  <si>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</si>
  <si>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</si>
  <si>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</si>
  <si>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</si>
  <si>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</si>
  <si>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</si>
  <si>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</si>
  <si>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</si>
  <si>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</si>
  <si>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</si>
  <si>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</si>
  <si>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</si>
  <si>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</si>
  <si>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</si>
  <si>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</si>
  <si>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</si>
  <si>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</si>
  <si>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</si>
  <si>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</si>
  <si>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</si>
  <si>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</si>
  <si>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</si>
  <si>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</si>
  <si>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</si>
  <si>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</si>
  <si>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</si>
  <si>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</si>
  <si>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</si>
  <si>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</si>
  <si>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</si>
  <si>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</si>
  <si>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</si>
  <si>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</si>
  <si>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</si>
  <si>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</si>
  <si>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</si>
  <si>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</si>
  <si>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</si>
  <si>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</si>
  <si>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</si>
  <si>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</si>
  <si>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</si>
  <si>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</si>
  <si>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</si>
  <si>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</si>
  <si>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</si>
  <si>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</si>
  <si>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</si>
  <si>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</si>
  <si>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</si>
  <si>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</si>
  <si>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</si>
  <si>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</si>
  <si>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</si>
  <si>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</si>
  <si>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</si>
  <si>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</si>
  <si>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</si>
  <si>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</si>
  <si>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</si>
  <si>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</si>
  <si>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</si>
  <si>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</si>
  <si>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</si>
  <si>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</si>
  <si>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</si>
  <si>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</si>
  <si>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</si>
  <si>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</si>
  <si>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</si>
  <si>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</si>
  <si>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</si>
  <si>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</si>
  <si>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</si>
  <si>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</si>
  <si>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</si>
  <si>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</si>
  <si>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</si>
  <si>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</si>
  <si>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</si>
  <si>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</si>
  <si>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</si>
  <si>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</si>
  <si>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</si>
  <si>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</si>
  <si>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</si>
  <si>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</si>
  <si>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</si>
  <si>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</si>
  <si>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</si>
  <si>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</si>
  <si>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</si>
  <si>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</si>
  <si>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</si>
  <si>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</si>
  <si>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</si>
  <si>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</si>
  <si>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</si>
  <si>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</si>
  <si>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</si>
  <si>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</si>
  <si>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</si>
  <si>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</si>
  <si>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</si>
  <si>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</si>
  <si>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</si>
  <si>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</si>
  <si>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</si>
  <si>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</si>
  <si>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</si>
  <si>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</si>
  <si>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</si>
  <si>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</si>
  <si>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</si>
  <si>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</si>
  <si>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</si>
  <si>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</si>
  <si>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</si>
  <si>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</si>
  <si>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</si>
  <si>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</si>
  <si>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</si>
  <si>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</si>
  <si>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</si>
  <si>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</si>
  <si>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</si>
  <si>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</si>
  <si>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</si>
  <si>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</si>
  <si>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</si>
  <si>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</si>
  <si>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</si>
  <si>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</si>
  <si>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</si>
  <si>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</si>
  <si>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</si>
  <si>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</si>
  <si>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</si>
  <si>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</si>
  <si>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</si>
  <si>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</si>
  <si>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</si>
  <si>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</si>
  <si>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</si>
  <si>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</si>
  <si>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</si>
  <si>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</si>
  <si>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</si>
  <si>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</si>
  <si>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</si>
  <si>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</si>
  <si>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</si>
  <si>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</si>
  <si>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</si>
  <si>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</si>
  <si>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</si>
  <si>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</si>
  <si>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</si>
  <si>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</si>
  <si>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</si>
  <si>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</si>
  <si>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</si>
  <si>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</si>
  <si>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</si>
  <si>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</si>
  <si>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</si>
  <si>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</si>
  <si>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</si>
  <si>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</si>
  <si>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</si>
  <si>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</si>
  <si>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</si>
  <si>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</si>
  <si>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</si>
  <si>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</si>
  <si>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</si>
  <si>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</si>
  <si>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</si>
  <si>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</si>
  <si>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</si>
  <si>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</si>
  <si>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</si>
  <si>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</si>
  <si>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</si>
  <si>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</si>
  <si>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</si>
  <si>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</si>
  <si>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</si>
  <si>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</si>
  <si>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</si>
  <si>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</si>
  <si>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</si>
  <si>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</si>
  <si>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</si>
  <si>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</si>
  <si>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</si>
  <si>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</si>
  <si>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</si>
  <si>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</si>
  <si>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</si>
  <si>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</si>
  <si>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</si>
  <si>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</si>
  <si>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</si>
  <si>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</si>
  <si>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</si>
  <si>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</si>
  <si>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</si>
  <si>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</si>
  <si>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</si>
  <si>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</si>
  <si>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</si>
  <si>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</si>
  <si>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</si>
  <si>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</si>
  <si>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</si>
  <si>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</si>
  <si>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</si>
  <si>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</si>
  <si>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</si>
  <si>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</si>
  <si>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</si>
  <si>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</si>
  <si>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</si>
  <si>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</si>
  <si>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</si>
  <si>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</si>
  <si>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</si>
  <si>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</si>
  <si>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</si>
  <si>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</si>
  <si>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</si>
  <si>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</si>
  <si>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</si>
  <si>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</si>
  <si>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</si>
  <si>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</si>
  <si>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</si>
  <si>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</si>
  <si>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</si>
  <si>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</si>
  <si>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</si>
  <si>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</si>
  <si>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</si>
  <si>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</si>
  <si>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</si>
  <si>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</si>
  <si>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</si>
  <si>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</si>
  <si>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</si>
  <si>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</si>
  <si>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</si>
  <si>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</si>
  <si>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</si>
  <si>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</si>
  <si>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</si>
  <si>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</si>
  <si>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</si>
  <si>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</si>
  <si>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</si>
  <si>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</si>
  <si>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</si>
  <si>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</si>
  <si>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</si>
  <si>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</si>
  <si>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</si>
  <si>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</si>
  <si>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</si>
  <si>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</si>
  <si>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</si>
  <si>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</si>
  <si>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</si>
  <si>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</si>
  <si>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</si>
  <si>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</si>
  <si>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</si>
  <si>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</si>
  <si>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</si>
  <si>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</si>
  <si>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</si>
  <si>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</si>
  <si>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</si>
  <si>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</si>
  <si>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</si>
  <si>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</si>
  <si>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</si>
  <si>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</si>
  <si>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</si>
  <si>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</si>
  <si>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</si>
  <si>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</si>
  <si>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</si>
  <si>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</si>
  <si>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</si>
  <si>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</si>
  <si>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</si>
  <si>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</si>
  <si>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</si>
  <si>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</si>
  <si>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</si>
  <si>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</si>
  <si>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</si>
  <si>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</si>
  <si>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</si>
  <si>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</si>
  <si>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</si>
  <si>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</si>
  <si>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</si>
  <si>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</si>
  <si>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</si>
  <si>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</si>
  <si>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</si>
  <si>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</si>
  <si>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</si>
  <si>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</si>
  <si>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</si>
  <si>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</si>
  <si>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</si>
  <si>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</si>
  <si>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</si>
  <si>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</si>
  <si>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</si>
  <si>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</si>
  <si>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</si>
  <si>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</si>
  <si>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</si>
  <si>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</si>
  <si>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</si>
  <si>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</si>
  <si>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</si>
  <si>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</si>
  <si>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</si>
  <si>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</si>
  <si>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</si>
  <si>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</si>
  <si>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</si>
  <si>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</si>
  <si>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</si>
  <si>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</si>
  <si>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</si>
  <si>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</si>
  <si>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</si>
  <si>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</si>
  <si>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</si>
  <si>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</si>
  <si>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</si>
  <si>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</si>
  <si>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</si>
  <si>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</si>
  <si>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</si>
  <si>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</si>
  <si>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</si>
  <si>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</si>
  <si>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</si>
  <si>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</si>
  <si>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</si>
  <si>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</si>
  <si>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</si>
  <si>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</si>
  <si>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</si>
  <si>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</si>
  <si>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</si>
  <si>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</si>
  <si>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</si>
  <si>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</si>
  <si>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</si>
  <si>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</si>
  <si>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</si>
  <si>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</si>
  <si>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</si>
  <si>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</si>
  <si>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</si>
  <si>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</si>
  <si>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</si>
  <si>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</si>
  <si>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</si>
  <si>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</si>
  <si>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</si>
  <si>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</si>
  <si>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</si>
  <si>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</si>
  <si>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</si>
  <si>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</si>
  <si>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</si>
  <si>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</si>
  <si>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</si>
  <si>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</si>
  <si>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</si>
  <si>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</si>
  <si>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</si>
  <si>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</si>
  <si>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</si>
  <si>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</si>
  <si>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</si>
  <si>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</si>
  <si>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</si>
  <si>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</si>
  <si>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</si>
  <si>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</si>
  <si>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</si>
  <si>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</si>
  <si>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</si>
  <si>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</si>
  <si>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</si>
  <si>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</si>
  <si>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</si>
  <si>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</si>
  <si>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</si>
  <si>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</si>
  <si>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</si>
  <si>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</si>
  <si>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</si>
  <si>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</si>
  <si>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</si>
  <si>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</si>
  <si>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</si>
  <si>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</si>
  <si>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</si>
  <si>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</si>
  <si>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</si>
  <si>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</si>
  <si>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</si>
  <si>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</si>
  <si>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</si>
  <si>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</si>
  <si>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</si>
  <si>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</si>
  <si>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</si>
  <si>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</si>
  <si>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</si>
  <si>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</si>
  <si>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</si>
  <si>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</si>
  <si>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</si>
  <si>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</si>
  <si>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</si>
  <si>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</si>
  <si>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</si>
  <si>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</si>
  <si>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</si>
  <si>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</si>
  <si>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</si>
  <si>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</si>
  <si>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</si>
  <si>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</si>
  <si>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</si>
  <si>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</si>
  <si>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</si>
  <si>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</si>
  <si>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</si>
  <si>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</si>
  <si>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</si>
  <si>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</si>
  <si>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</si>
  <si>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</si>
  <si>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</si>
  <si>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</si>
  <si>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</si>
  <si>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</si>
  <si>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</si>
  <si>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</si>
  <si>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</si>
  <si>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</si>
  <si>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</si>
  <si>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</si>
  <si>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</si>
  <si>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</si>
  <si>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</si>
  <si>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</si>
  <si>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</si>
  <si>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</si>
  <si>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</si>
  <si>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</si>
  <si>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</si>
  <si>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</si>
  <si>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</si>
  <si>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</si>
  <si>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</si>
  <si>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</si>
  <si>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</si>
  <si>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</si>
  <si>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</si>
  <si>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</si>
  <si>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</si>
  <si>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</si>
  <si>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</si>
  <si>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</si>
  <si>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</si>
  <si>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</si>
  <si>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</si>
  <si>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</si>
  <si>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</si>
  <si>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</si>
  <si>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</si>
  <si>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</si>
  <si>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</si>
  <si>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</si>
  <si>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</si>
  <si>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</si>
  <si>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</si>
  <si>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</si>
  <si>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</si>
  <si>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</si>
  <si>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</si>
  <si>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</si>
  <si>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</si>
  <si>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</si>
  <si>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</si>
  <si>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</si>
  <si>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</si>
  <si>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</si>
  <si>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</si>
  <si>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</si>
  <si>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</si>
  <si>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</si>
  <si>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</si>
  <si>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</si>
  <si>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</si>
  <si>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</si>
  <si>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</si>
  <si>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</si>
  <si>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</si>
  <si>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</si>
  <si>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</si>
  <si>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</si>
  <si>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</si>
  <si>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</si>
  <si>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</si>
  <si>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</si>
  <si>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</si>
  <si>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</si>
  <si>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</si>
  <si>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</si>
  <si>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</si>
  <si>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</si>
  <si>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</si>
  <si>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</si>
  <si>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</si>
  <si>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</si>
  <si>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</si>
  <si>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</si>
  <si>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</si>
  <si>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</si>
  <si>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</si>
  <si>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</si>
  <si>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</si>
  <si>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</si>
  <si>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</si>
  <si>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</si>
  <si>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</si>
  <si>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</si>
  <si>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</si>
  <si>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</si>
  <si>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</si>
  <si>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</si>
  <si>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</si>
  <si>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</si>
  <si>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</si>
  <si>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</si>
  <si>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</si>
  <si>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</si>
  <si>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</si>
  <si>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</si>
  <si>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</si>
  <si>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</si>
  <si>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</si>
  <si>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</si>
  <si>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</si>
  <si>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</si>
  <si>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</si>
  <si>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</si>
  <si>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</si>
  <si>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</si>
  <si>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</si>
  <si>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</si>
  <si>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</si>
  <si>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</si>
  <si>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</si>
  <si>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</si>
  <si>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</si>
  <si>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</si>
  <si>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</si>
  <si>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</si>
  <si>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</si>
  <si>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</si>
  <si>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</si>
  <si>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</si>
  <si>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</si>
  <si>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</si>
  <si>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</si>
  <si>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</si>
  <si>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</si>
  <si>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</si>
  <si>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</si>
  <si>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</si>
  <si>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</si>
  <si>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</si>
  <si>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</si>
  <si>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</si>
  <si>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</si>
  <si>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</si>
  <si>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</si>
  <si>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</si>
  <si>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</si>
  <si>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</si>
  <si>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</si>
  <si>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</si>
  <si>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</si>
  <si>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</si>
  <si>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</si>
  <si>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</si>
  <si>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</si>
  <si>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</si>
  <si>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</si>
  <si>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</si>
  <si>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</si>
  <si>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</si>
  <si>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</si>
  <si>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</si>
  <si>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</si>
  <si>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</si>
  <si>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</si>
  <si>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</si>
  <si>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</si>
  <si>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</si>
  <si>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</si>
  <si>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</si>
  <si>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</si>
  <si>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</si>
  <si>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</si>
  <si>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</si>
  <si>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</si>
  <si>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</si>
  <si>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</si>
  <si>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</si>
  <si>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</si>
  <si>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</si>
  <si>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</si>
  <si>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</si>
  <si>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</si>
  <si>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</si>
  <si>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</si>
  <si>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</si>
  <si>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</si>
  <si>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</si>
  <si>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</si>
  <si>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</si>
  <si>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</si>
  <si>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</si>
  <si>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</si>
  <si>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</si>
  <si>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</si>
  <si>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</si>
  <si>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</si>
  <si>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</si>
  <si>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</si>
  <si>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</si>
  <si>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</si>
  <si>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</si>
  <si>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</si>
  <si>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</si>
  <si>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</si>
  <si>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</si>
  <si>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</si>
  <si>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</si>
  <si>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</si>
  <si>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</si>
  <si>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</si>
  <si>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</si>
  <si>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</si>
  <si>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</si>
  <si>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</si>
  <si>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</si>
  <si>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</si>
  <si>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</si>
  <si>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</si>
  <si>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</si>
  <si>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</si>
  <si>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</si>
  <si>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</si>
  <si>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</si>
  <si>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</si>
  <si>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</si>
  <si>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</si>
  <si>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</si>
  <si>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</si>
  <si>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</si>
  <si>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</si>
  <si>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</si>
  <si>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</si>
  <si>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</si>
  <si>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</si>
  <si>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</si>
  <si>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</si>
  <si>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</si>
  <si>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</si>
  <si>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</si>
  <si>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</si>
  <si>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</si>
  <si>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</si>
  <si>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</si>
  <si>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</si>
  <si>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</si>
  <si>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</si>
  <si>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</si>
  <si>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</si>
  <si>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</si>
  <si>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</si>
  <si>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</si>
  <si>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</si>
  <si>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</si>
  <si>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</si>
  <si>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</si>
  <si>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</si>
  <si>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</si>
  <si>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</si>
  <si>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</si>
  <si>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</si>
  <si>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</si>
  <si>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</si>
  <si>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</si>
  <si>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</si>
  <si>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</si>
  <si>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</si>
  <si>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</si>
  <si>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</si>
  <si>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</si>
  <si>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</si>
  <si>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</si>
  <si>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</si>
  <si>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</si>
  <si>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</si>
  <si>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</si>
  <si>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</si>
  <si>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</si>
  <si>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</si>
  <si>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</si>
  <si>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</si>
  <si>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</si>
  <si>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</si>
  <si>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</si>
  <si>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</si>
  <si>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</si>
  <si>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</si>
  <si>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</si>
  <si>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</si>
  <si>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</si>
  <si>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</si>
  <si>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</si>
  <si>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</si>
  <si>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</si>
  <si>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</si>
  <si>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</si>
  <si>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</si>
  <si>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</si>
  <si>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</si>
  <si>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</si>
  <si>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</si>
  <si>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</si>
  <si>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</si>
  <si>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</si>
  <si>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</si>
  <si>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</si>
  <si>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</si>
  <si>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</si>
  <si>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</si>
  <si>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</si>
  <si>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</si>
  <si>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</si>
  <si>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</si>
  <si>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</si>
  <si>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</si>
  <si>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</si>
  <si>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</si>
  <si>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</si>
  <si>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</si>
  <si>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</si>
  <si>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</si>
  <si>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</si>
  <si>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</si>
  <si>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</si>
  <si>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</si>
  <si>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</si>
  <si>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</si>
  <si>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</si>
  <si>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</si>
  <si>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</si>
  <si>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</si>
  <si>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</si>
  <si>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</si>
  <si>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</si>
  <si>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</si>
  <si>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</si>
  <si>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</si>
  <si>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</si>
  <si>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</si>
  <si>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</si>
  <si>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</si>
  <si>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</si>
  <si>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</si>
  <si>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</si>
  <si>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</si>
  <si>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</si>
  <si>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</si>
  <si>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</si>
  <si>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</si>
  <si>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</si>
  <si>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</si>
  <si>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</si>
  <si>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</si>
  <si>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</si>
  <si>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</si>
  <si>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</si>
  <si>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</si>
  <si>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</si>
  <si>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</si>
  <si>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</si>
  <si>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</si>
  <si>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</si>
  <si>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</si>
  <si>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</si>
  <si>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</si>
  <si>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</si>
  <si>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</si>
  <si>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</si>
  <si>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</si>
  <si>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</si>
  <si>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</si>
  <si>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</si>
  <si>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</si>
  <si>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</si>
  <si>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</si>
  <si>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</si>
  <si>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</si>
  <si>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</si>
  <si>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</si>
  <si>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</si>
  <si>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</si>
  <si>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</si>
  <si>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</si>
  <si>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</si>
  <si>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</si>
  <si>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</si>
  <si>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</si>
  <si>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</si>
  <si>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</si>
  <si>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</si>
  <si>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</si>
  <si>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</si>
  <si>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</si>
  <si>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</si>
  <si>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</si>
  <si>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</si>
  <si>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</si>
  <si>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</si>
  <si>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</si>
  <si>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</si>
  <si>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</si>
  <si>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</si>
  <si>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</si>
  <si>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</si>
  <si>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</si>
  <si>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</si>
  <si>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</si>
  <si>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</si>
  <si>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</si>
  <si>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</si>
  <si>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</si>
  <si>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</si>
  <si>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</si>
  <si>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</si>
  <si>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</si>
  <si>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</si>
  <si>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</si>
  <si>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</si>
  <si>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</si>
  <si>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</si>
  <si>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</si>
  <si>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</si>
  <si>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</si>
  <si>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</si>
  <si>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</si>
  <si>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</si>
  <si>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</si>
  <si>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</si>
  <si>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</si>
  <si>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</si>
  <si>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</si>
  <si>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</si>
  <si>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</si>
  <si>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</si>
  <si>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</si>
  <si>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</si>
  <si>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</si>
  <si>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</si>
  <si>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</si>
  <si>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</si>
  <si>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</si>
  <si>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</si>
  <si>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</si>
  <si>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</si>
  <si>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</si>
  <si>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</si>
  <si>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</si>
  <si>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</si>
  <si>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</si>
  <si>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</si>
  <si>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</si>
  <si>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</si>
  <si>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</si>
  <si>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</si>
  <si>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</si>
  <si>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</si>
  <si>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</si>
  <si>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</si>
  <si>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</si>
  <si>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</si>
  <si>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</si>
  <si>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</si>
  <si>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</si>
  <si>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</si>
  <si>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</si>
  <si>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</si>
  <si>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</si>
  <si>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</si>
  <si>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</si>
  <si>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</si>
  <si>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</si>
  <si>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</si>
  <si>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</si>
  <si>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</si>
  <si>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</si>
  <si>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</si>
  <si>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</si>
  <si>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</si>
  <si>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</si>
  <si>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</si>
  <si>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</si>
  <si>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</si>
  <si>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</si>
  <si>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</si>
  <si>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</si>
  <si>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</si>
  <si>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</si>
  <si>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</si>
  <si>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</si>
  <si>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</si>
  <si>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</si>
  <si>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</si>
  <si>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</si>
  <si>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</si>
  <si>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</si>
  <si>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</si>
  <si>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</si>
  <si>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</si>
  <si>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</si>
  <si>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</si>
  <si>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</si>
  <si>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</si>
  <si>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</si>
  <si>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</si>
  <si>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</si>
  <si>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</si>
  <si>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</si>
  <si>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</si>
  <si>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</si>
  <si>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</si>
  <si>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</si>
  <si>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</si>
  <si>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</si>
  <si>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</si>
  <si>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</si>
  <si>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</si>
  <si>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</si>
  <si>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</si>
  <si>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</si>
  <si>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</si>
  <si>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</si>
  <si>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</si>
  <si>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</si>
  <si>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</si>
  <si>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</si>
  <si>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</si>
  <si>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</si>
  <si>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</si>
  <si>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</si>
  <si>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</si>
  <si>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</si>
  <si>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</si>
  <si>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</si>
  <si>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</si>
  <si>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</si>
  <si>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</si>
  <si>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</si>
  <si>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</si>
  <si>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</si>
  <si>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</si>
  <si>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</si>
  <si>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</si>
  <si>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</si>
  <si>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</si>
  <si>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</si>
  <si>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</si>
  <si>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</si>
  <si>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</si>
  <si>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</si>
  <si>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</si>
  <si>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</si>
  <si>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</si>
  <si>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</si>
  <si>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</si>
  <si>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</si>
  <si>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</si>
  <si>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</si>
  <si>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</si>
  <si>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</si>
  <si>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</si>
  <si>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</si>
  <si>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</si>
  <si>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</si>
  <si>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</si>
  <si>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</si>
  <si>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</si>
  <si>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</si>
  <si>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</si>
  <si>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</si>
  <si>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</si>
  <si>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</si>
  <si>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</si>
  <si>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</si>
  <si>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</si>
  <si>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</si>
  <si>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</si>
  <si>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</si>
  <si>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</si>
  <si>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</si>
  <si>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</si>
  <si>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</si>
  <si>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</si>
  <si>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</si>
  <si>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</si>
  <si>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</si>
  <si>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</si>
  <si>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</si>
  <si>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</si>
  <si>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</si>
  <si>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</si>
  <si>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</si>
  <si>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</si>
  <si>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</si>
  <si>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</si>
  <si>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</si>
  <si>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</si>
  <si>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</si>
  <si>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</si>
  <si>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</si>
  <si>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</si>
  <si>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</si>
  <si>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</si>
  <si>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</si>
  <si>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</si>
  <si>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</si>
  <si>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</si>
  <si>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</si>
  <si>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</si>
  <si>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</si>
  <si>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</si>
  <si>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</si>
  <si>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</si>
  <si>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</si>
  <si>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</si>
  <si>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</si>
  <si>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</si>
  <si>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</si>
  <si>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</si>
  <si>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</si>
  <si>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</si>
  <si>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</si>
  <si>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</si>
  <si>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</si>
  <si>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</si>
  <si>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</si>
  <si>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</si>
  <si>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</si>
  <si>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</si>
  <si>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</si>
  <si>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</si>
  <si>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</si>
  <si>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</si>
  <si>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</si>
  <si>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</si>
  <si>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</si>
  <si>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</si>
  <si>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</si>
  <si>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</si>
  <si>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</si>
  <si>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</si>
  <si>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</si>
  <si>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</si>
  <si>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</si>
  <si>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</si>
  <si>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</si>
  <si>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</si>
  <si>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</si>
  <si>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</si>
  <si>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</si>
  <si>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</si>
  <si>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</si>
  <si>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</si>
  <si>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</si>
  <si>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</si>
  <si>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</si>
  <si>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</si>
  <si>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</si>
  <si>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</si>
  <si>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</si>
  <si>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</si>
  <si>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</si>
  <si>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</si>
  <si>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</si>
  <si>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</si>
  <si>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</si>
  <si>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</si>
  <si>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</si>
  <si>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</si>
  <si>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</si>
  <si>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</si>
  <si>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</si>
  <si>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</si>
  <si>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</si>
  <si>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</si>
  <si>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</si>
  <si>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</si>
  <si>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</si>
  <si>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</si>
  <si>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</si>
  <si>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</si>
  <si>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</si>
  <si>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</si>
  <si>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</si>
  <si>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</si>
  <si>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</si>
  <si>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</si>
  <si>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</si>
  <si>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</si>
  <si>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</si>
  <si>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</si>
  <si>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</si>
  <si>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</si>
  <si>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</si>
  <si>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</si>
  <si>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</si>
  <si>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</si>
  <si>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</si>
  <si>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</si>
  <si>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</si>
  <si>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</si>
  <si>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</si>
  <si>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</si>
  <si>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</si>
  <si>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</si>
  <si>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</si>
  <si>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</si>
  <si>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</si>
  <si>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</si>
  <si>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</si>
  <si>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</si>
  <si>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</si>
  <si>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</si>
  <si>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</si>
  <si>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</si>
  <si>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</si>
  <si>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</si>
  <si>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</si>
  <si>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</si>
  <si>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</si>
  <si>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</si>
  <si>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</si>
  <si>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</si>
  <si>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</si>
  <si>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</si>
  <si>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</si>
  <si>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</si>
  <si>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</si>
  <si>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</si>
  <si>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</si>
  <si>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</si>
  <si>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</si>
  <si>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</si>
  <si>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</si>
  <si>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</si>
  <si>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</si>
  <si>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</si>
  <si>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</si>
  <si>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</si>
  <si>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</si>
  <si>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</si>
  <si>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</si>
  <si>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</si>
  <si>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</si>
  <si>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</si>
  <si>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</si>
  <si>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</si>
  <si>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</si>
  <si>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</si>
  <si>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</si>
  <si>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</si>
  <si>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</si>
  <si>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</si>
  <si>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</si>
  <si>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</si>
  <si>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</si>
  <si>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</si>
  <si>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</si>
  <si>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</si>
  <si>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</si>
  <si>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</si>
  <si>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</si>
  <si>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</si>
  <si>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</si>
  <si>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</si>
  <si>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</si>
  <si>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</si>
  <si>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</si>
  <si>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</si>
  <si>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</si>
  <si>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</si>
  <si>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</si>
  <si>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</si>
  <si>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</si>
  <si>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</si>
  <si>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</si>
  <si>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</si>
  <si>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</si>
  <si>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</si>
  <si>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</si>
  <si>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</si>
  <si>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</si>
  <si>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</si>
  <si>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</si>
  <si>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</si>
  <si>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</si>
  <si>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</si>
  <si>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</si>
  <si>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</si>
  <si>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</si>
  <si>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</si>
  <si>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</si>
  <si>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</si>
  <si>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</si>
  <si>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</si>
  <si>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</si>
  <si>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</si>
  <si>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</si>
  <si>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</si>
  <si>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</si>
  <si>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</si>
  <si>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</si>
  <si>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</si>
  <si>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</si>
  <si>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</si>
  <si>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</si>
  <si>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</si>
  <si>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</si>
  <si>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</si>
  <si>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</si>
  <si>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</si>
  <si>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</si>
  <si>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</si>
  <si>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</si>
  <si>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</si>
  <si>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</si>
  <si>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</si>
  <si>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</si>
  <si>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</si>
  <si>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</si>
  <si>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</si>
  <si>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</si>
  <si>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</si>
  <si>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</si>
  <si>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</si>
  <si>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</si>
  <si>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</si>
  <si>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</si>
  <si>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</si>
  <si>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</si>
  <si>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</si>
  <si>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</si>
  <si>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</si>
  <si>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</si>
  <si>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</si>
  <si>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</si>
  <si>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</si>
  <si>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</si>
  <si>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</si>
  <si>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</si>
  <si>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</si>
  <si>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</si>
  <si>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</si>
  <si>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</si>
  <si>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</si>
  <si>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</si>
  <si>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</si>
  <si>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</si>
  <si>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</si>
  <si>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</si>
  <si>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</si>
  <si>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</si>
  <si>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</si>
  <si>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</si>
  <si>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</si>
  <si>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</si>
  <si>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</si>
  <si>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</si>
  <si>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</si>
  <si>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</si>
  <si>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</si>
  <si>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</si>
  <si>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</si>
  <si>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</si>
  <si>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</si>
  <si>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</si>
  <si>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</si>
  <si>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</si>
  <si>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</si>
  <si>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</si>
  <si>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</si>
  <si>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</si>
  <si>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</si>
  <si>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</si>
  <si>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</si>
  <si>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</si>
  <si>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</si>
  <si>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</si>
  <si>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</si>
  <si>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</si>
  <si>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</si>
  <si>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</si>
  <si>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</si>
  <si>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</si>
  <si>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</si>
  <si>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</si>
  <si>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</si>
  <si>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</si>
  <si>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</si>
  <si>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</si>
  <si>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</si>
  <si>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</si>
  <si>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</si>
  <si>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</si>
  <si>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</si>
  <si>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</si>
  <si>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</si>
  <si>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</si>
  <si>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</si>
  <si>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</si>
  <si>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</si>
  <si>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</si>
  <si>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</si>
  <si>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</si>
  <si>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</si>
  <si>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</si>
  <si>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</si>
  <si>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</si>
  <si>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</si>
  <si>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</si>
  <si>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</si>
  <si>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</si>
  <si>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</si>
  <si>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</si>
  <si>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</si>
  <si>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</si>
  <si>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</si>
  <si>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</si>
  <si>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</si>
  <si>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</si>
  <si>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</si>
  <si>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</si>
  <si>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</si>
  <si>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</si>
  <si>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</si>
  <si>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</si>
  <si>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</si>
  <si>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</si>
  <si>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</si>
  <si>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</si>
  <si>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</si>
  <si>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</si>
  <si>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</si>
  <si>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</si>
  <si>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</si>
  <si>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</si>
  <si>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</si>
  <si>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</si>
  <si>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</si>
  <si>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</si>
  <si>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</si>
  <si>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</si>
  <si>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</si>
  <si>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</si>
  <si>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</si>
  <si>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</si>
  <si>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</si>
  <si>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</si>
  <si>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</si>
  <si>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</si>
  <si>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</si>
  <si>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</si>
  <si>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</si>
  <si>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</si>
  <si>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</si>
  <si>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</si>
  <si>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</si>
  <si>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</si>
  <si>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</si>
  <si>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</si>
  <si>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</si>
  <si>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</si>
  <si>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</si>
  <si>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</si>
  <si>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</si>
  <si>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</si>
  <si>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</si>
  <si>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</si>
  <si>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</si>
  <si>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</si>
  <si>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</si>
  <si>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</si>
  <si>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</si>
  <si>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</si>
  <si>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</si>
  <si>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</si>
  <si>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</si>
  <si>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</si>
  <si>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</si>
  <si>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</si>
  <si>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</si>
  <si>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</si>
  <si>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</si>
  <si>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</si>
  <si>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</si>
  <si>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</si>
  <si>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</si>
  <si>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</si>
  <si>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</si>
  <si>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</si>
  <si>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</si>
  <si>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</si>
  <si>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</si>
  <si>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</si>
  <si>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</si>
  <si>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</si>
  <si>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</si>
  <si>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</si>
  <si>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</si>
  <si>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</si>
  <si>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</si>
  <si>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</si>
  <si>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</si>
  <si>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</si>
  <si>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</si>
  <si>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</si>
  <si>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</si>
  <si>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</si>
  <si>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</si>
  <si>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</si>
  <si>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</si>
  <si>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</si>
  <si>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</si>
  <si>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</si>
  <si>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</si>
  <si>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</si>
  <si>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</si>
  <si>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</si>
  <si>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</si>
  <si>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</si>
  <si>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</si>
  <si>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</si>
  <si>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</si>
  <si>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</si>
  <si>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</si>
  <si>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</si>
  <si>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</si>
  <si>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</si>
  <si>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</si>
  <si>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</si>
  <si>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</si>
  <si>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</si>
  <si>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</si>
  <si>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</si>
  <si>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</si>
  <si>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</si>
  <si>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</si>
  <si>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</si>
  <si>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</si>
  <si>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</si>
  <si>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</si>
  <si>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</si>
  <si>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</si>
  <si>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</si>
  <si>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</si>
  <si>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</si>
  <si>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</si>
  <si>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</si>
  <si>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</si>
  <si>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</si>
  <si>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</si>
  <si>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</si>
  <si>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</si>
  <si>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</si>
  <si>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</si>
  <si>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</si>
  <si>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</si>
  <si>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</si>
  <si>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</si>
  <si>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</si>
  <si>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</si>
  <si>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</si>
  <si>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</si>
  <si>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</si>
  <si>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</si>
  <si>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</si>
  <si>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</si>
  <si>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</si>
  <si>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</si>
  <si>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</si>
  <si>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</si>
  <si>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</si>
  <si>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</si>
  <si>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</si>
  <si>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</si>
  <si>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</si>
  <si>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</si>
  <si>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</si>
  <si>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</si>
  <si>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</si>
  <si>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</si>
  <si>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</si>
  <si>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</si>
  <si>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</si>
  <si>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</si>
  <si>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</si>
  <si>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</si>
  <si>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</si>
  <si>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</si>
  <si>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</si>
  <si>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</si>
  <si>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</si>
  <si>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</si>
  <si>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</si>
  <si>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</si>
  <si>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</si>
  <si>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</si>
  <si>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</si>
  <si>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</si>
  <si>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</si>
  <si>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</si>
  <si>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</si>
  <si>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</si>
  <si>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</si>
  <si>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</si>
  <si>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</si>
  <si>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</si>
  <si>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</si>
  <si>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</si>
  <si>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</si>
  <si>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</si>
  <si>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</si>
  <si>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</si>
  <si>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</si>
  <si>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</si>
  <si>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</si>
  <si>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</si>
  <si>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</si>
  <si>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</si>
  <si>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</si>
  <si>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</si>
  <si>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</si>
  <si>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</si>
  <si>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</si>
  <si>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</si>
  <si>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</si>
  <si>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</si>
  <si>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</si>
  <si>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</si>
  <si>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</si>
  <si>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</si>
  <si>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</si>
  <si>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</si>
  <si>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</si>
  <si>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</si>
  <si>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</si>
  <si>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</si>
  <si>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</si>
  <si>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</si>
  <si>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</si>
  <si>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</si>
  <si>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</si>
  <si>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</si>
  <si>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</si>
  <si>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</si>
  <si>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</si>
  <si>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</si>
  <si>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</si>
  <si>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</si>
  <si>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</si>
  <si>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</si>
  <si>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</si>
  <si>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</si>
  <si>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</si>
  <si>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</si>
  <si>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</si>
  <si>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</si>
  <si>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</si>
  <si>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</si>
  <si>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</si>
  <si>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</si>
  <si>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</si>
  <si>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</si>
  <si>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</si>
  <si>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</si>
  <si>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</si>
  <si>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</si>
  <si>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</si>
  <si>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</si>
  <si>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</si>
  <si>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</si>
  <si>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</si>
  <si>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</si>
  <si>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</si>
  <si>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</si>
  <si>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</si>
  <si>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</si>
  <si>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</si>
  <si>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</si>
  <si>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</si>
  <si>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</si>
  <si>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</si>
  <si>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</si>
  <si>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</si>
  <si>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</si>
  <si>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</si>
  <si>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</si>
  <si>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</si>
  <si>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</si>
  <si>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</si>
  <si>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</si>
  <si>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</si>
  <si>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</si>
  <si>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</si>
  <si>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</si>
  <si>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</si>
  <si>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</si>
  <si>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</si>
  <si>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</si>
  <si>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</si>
  <si>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</si>
  <si>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</si>
  <si>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</si>
  <si>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</si>
  <si>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</si>
  <si>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</si>
  <si>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</si>
  <si>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</si>
  <si>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</si>
  <si>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</si>
  <si>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</si>
  <si>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</si>
  <si>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</si>
  <si>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</si>
  <si>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</si>
  <si>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</si>
  <si>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</si>
  <si>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</si>
  <si>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</si>
  <si>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</si>
  <si>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</si>
  <si>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</si>
  <si>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</si>
  <si>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</si>
  <si>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</si>
  <si>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</si>
  <si>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</si>
  <si>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</si>
  <si>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</si>
  <si>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</si>
  <si>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</si>
  <si>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</si>
  <si>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</si>
  <si>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</si>
  <si>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</si>
  <si>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</si>
  <si>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</si>
  <si>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</si>
  <si>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</si>
  <si>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</si>
  <si>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</si>
  <si>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</si>
  <si>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</si>
  <si>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</si>
  <si>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</si>
  <si>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</si>
  <si>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</si>
  <si>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</si>
  <si>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</si>
  <si>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</si>
  <si>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</si>
  <si>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</si>
  <si>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</si>
  <si>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</si>
  <si>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</si>
  <si>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</si>
  <si>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</si>
  <si>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</si>
  <si>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</si>
  <si>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</si>
  <si>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</si>
  <si>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</si>
  <si>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</si>
  <si>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</si>
  <si>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</si>
  <si>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</si>
  <si>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</si>
  <si>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</si>
  <si>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</si>
  <si>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</si>
  <si>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</si>
  <si>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</si>
  <si>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</si>
  <si>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</si>
  <si>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</si>
  <si>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</si>
  <si>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</si>
  <si>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</si>
  <si>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</si>
  <si>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</si>
  <si>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</si>
  <si>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</si>
  <si>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</si>
  <si>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</si>
  <si>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</si>
  <si>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</si>
  <si>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</si>
  <si>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</si>
  <si>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</si>
  <si>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</si>
  <si>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</si>
  <si>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</si>
  <si>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</si>
  <si>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</si>
  <si>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</si>
  <si>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</si>
  <si>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</si>
  <si>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</si>
  <si>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</si>
  <si>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</si>
  <si>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</si>
  <si>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</si>
  <si>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</si>
  <si>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</si>
  <si>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</si>
  <si>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</si>
  <si>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</si>
  <si>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</si>
  <si>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</si>
  <si>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</si>
  <si>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</si>
  <si>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</si>
  <si>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</si>
  <si>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</si>
  <si>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</si>
  <si>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</si>
  <si>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</si>
  <si>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</si>
  <si>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</si>
  <si>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</si>
  <si>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</si>
  <si>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</si>
  <si>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</si>
  <si>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</si>
  <si>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</si>
  <si>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</si>
  <si>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</si>
  <si>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</si>
  <si>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</si>
  <si>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</si>
  <si>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</si>
  <si>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</si>
  <si>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</si>
  <si>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</si>
  <si>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</si>
  <si>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</si>
  <si>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</si>
  <si>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</si>
  <si>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</si>
  <si>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</si>
  <si>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</si>
  <si>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</si>
  <si>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</si>
  <si>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</si>
  <si>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</si>
  <si>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</si>
  <si>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</si>
  <si>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</si>
  <si>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</si>
  <si>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</si>
  <si>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</si>
  <si>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</si>
  <si>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</si>
  <si>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</si>
  <si>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</si>
  <si>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</si>
  <si>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</si>
  <si>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</si>
  <si>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</si>
  <si>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</si>
  <si>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</si>
  <si>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</si>
  <si>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</si>
  <si>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</si>
  <si>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</si>
  <si>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</si>
  <si>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</si>
  <si>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</si>
  <si>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</si>
  <si>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</si>
  <si>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</si>
  <si>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</si>
  <si>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</si>
  <si>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</si>
  <si>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</si>
  <si>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</si>
  <si>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</si>
  <si>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</si>
  <si>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</si>
  <si>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</si>
  <si>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</si>
  <si>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</si>
  <si>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</si>
  <si>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</si>
  <si>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</si>
  <si>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</si>
  <si>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</si>
  <si>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</si>
  <si>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</si>
  <si>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</si>
  <si>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</si>
  <si>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</si>
  <si>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</si>
  <si>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</si>
  <si>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</si>
  <si>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</si>
  <si>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</si>
  <si>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</si>
  <si>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</si>
  <si>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</si>
  <si>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</si>
  <si>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</si>
  <si>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</si>
  <si>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</si>
  <si>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</si>
  <si>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</si>
  <si>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</si>
  <si>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</si>
  <si>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</si>
  <si>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</si>
  <si>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</si>
  <si>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</si>
  <si>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</si>
  <si>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</si>
  <si>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</si>
  <si>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</si>
  <si>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</si>
  <si>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</si>
  <si>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</si>
  <si>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</si>
  <si>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</si>
  <si>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</si>
  <si>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</si>
  <si>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</si>
  <si>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</si>
  <si>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</si>
  <si>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</si>
  <si>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</si>
  <si>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</si>
  <si>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</si>
  <si>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</si>
  <si>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</si>
  <si>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</si>
  <si>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</si>
  <si>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</si>
  <si>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</si>
  <si>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</si>
  <si>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</si>
  <si>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</si>
  <si>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</si>
  <si>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</si>
  <si>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</si>
  <si>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</si>
  <si>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</si>
  <si>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</si>
  <si>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</si>
  <si>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</si>
  <si>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</si>
  <si>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</si>
  <si>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</si>
  <si>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</si>
  <si>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</si>
  <si>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</si>
  <si>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</si>
  <si>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</si>
  <si>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</si>
  <si>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</si>
  <si>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</si>
  <si>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</si>
  <si>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</si>
  <si>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</si>
  <si>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</si>
  <si>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</si>
  <si>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</si>
  <si>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</si>
  <si>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</si>
  <si>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</si>
  <si>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</si>
  <si>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</si>
  <si>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</si>
  <si>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</si>
  <si>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</si>
  <si>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</si>
  <si>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</si>
  <si>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</si>
  <si>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</si>
  <si>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</si>
  <si>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</si>
  <si>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</si>
  <si>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</si>
  <si>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</si>
  <si>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</si>
  <si>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</si>
  <si>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</si>
  <si>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</si>
  <si>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</si>
  <si>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</si>
  <si>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</si>
  <si>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</si>
  <si>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</si>
  <si>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</si>
  <si>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</si>
  <si>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</si>
  <si>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</si>
  <si>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</si>
  <si>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</si>
  <si>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</si>
  <si>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</si>
  <si>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</si>
  <si>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</si>
  <si>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</si>
  <si>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</si>
  <si>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</si>
  <si>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</si>
  <si>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</si>
  <si>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</si>
  <si>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</si>
  <si>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</si>
  <si>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</si>
  <si>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</si>
  <si>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</si>
  <si>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</si>
  <si>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</si>
  <si>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</si>
  <si>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</si>
  <si>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</si>
  <si>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</si>
  <si>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</si>
  <si>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</si>
  <si>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</si>
  <si>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</si>
  <si>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</si>
  <si>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</si>
  <si>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</si>
  <si>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</si>
  <si>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</si>
  <si>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</si>
  <si>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</si>
  <si>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</si>
  <si>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</si>
  <si>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</si>
  <si>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</si>
  <si>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</si>
  <si>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</si>
  <si>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</si>
  <si>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</si>
  <si>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</si>
  <si>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</si>
  <si>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</si>
  <si>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</si>
  <si>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</si>
  <si>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</si>
  <si>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</si>
  <si>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</si>
  <si>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</si>
  <si>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</si>
  <si>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</si>
  <si>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</si>
  <si>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</si>
  <si>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</si>
  <si>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</si>
  <si>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</si>
  <si>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</si>
  <si>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</si>
  <si>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</si>
  <si>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</si>
  <si>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</si>
  <si>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</si>
  <si>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</si>
  <si>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</si>
  <si>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</si>
  <si>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</si>
  <si>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</si>
  <si>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</si>
  <si>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</si>
  <si>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</si>
  <si>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</si>
  <si>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</si>
  <si>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</si>
  <si>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</si>
  <si>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</si>
  <si>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</si>
  <si>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</si>
  <si>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</si>
  <si>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</si>
  <si>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</si>
  <si>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</si>
  <si>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</si>
  <si>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</si>
  <si>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</si>
  <si>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</si>
  <si>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</si>
  <si>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</si>
  <si>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</si>
  <si>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</si>
  <si>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</si>
  <si>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</si>
  <si>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</si>
  <si>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</si>
  <si>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</si>
  <si>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</si>
  <si>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</si>
  <si>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</si>
  <si>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</si>
  <si>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</si>
  <si>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</si>
  <si>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</si>
  <si>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</si>
  <si>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</si>
  <si>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</si>
  <si>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</si>
  <si>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</si>
  <si>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</si>
  <si>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</si>
  <si>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</si>
  <si>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</si>
  <si>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</si>
  <si>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</si>
  <si>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</si>
  <si>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</si>
  <si>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</si>
  <si>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</si>
  <si>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</si>
  <si>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</si>
  <si>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</si>
  <si>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</si>
  <si>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</si>
  <si>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</si>
  <si>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</si>
  <si>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</si>
  <si>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</si>
  <si>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</si>
  <si>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</si>
  <si>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</si>
  <si>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</si>
  <si>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</si>
  <si>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</si>
  <si>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</si>
  <si>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</si>
  <si>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</si>
  <si>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</si>
  <si>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</si>
  <si>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</si>
  <si>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</si>
  <si>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</si>
  <si>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</si>
  <si>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</si>
  <si>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</si>
  <si>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</si>
  <si>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</si>
  <si>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</si>
  <si>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</si>
  <si>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</si>
  <si>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</si>
  <si>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</si>
  <si>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</si>
  <si>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</si>
  <si>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</si>
  <si>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</si>
  <si>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</si>
  <si>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</si>
  <si>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</si>
  <si>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</si>
  <si>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</si>
  <si>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</si>
  <si>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</si>
  <si>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</si>
  <si>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</si>
  <si>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</si>
  <si>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</si>
  <si>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</si>
  <si>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</si>
  <si>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</si>
  <si>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</si>
  <si>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</si>
  <si>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</si>
  <si>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</si>
  <si>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</si>
  <si>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</si>
  <si>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</si>
  <si>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</si>
  <si>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</si>
  <si>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</si>
  <si>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</si>
  <si>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</si>
  <si>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</si>
  <si>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</si>
  <si>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</si>
  <si>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</si>
  <si>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</si>
  <si>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</si>
  <si>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</si>
  <si>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</si>
  <si>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</si>
  <si>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</si>
  <si>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</si>
  <si>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</si>
  <si>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</si>
  <si>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</si>
  <si>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</si>
  <si>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</si>
  <si>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</si>
  <si>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</si>
  <si>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</si>
  <si>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</si>
  <si>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</si>
  <si>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</si>
  <si>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</si>
  <si>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</si>
  <si>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</si>
  <si>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</si>
  <si>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</si>
  <si>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</si>
  <si>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</si>
  <si>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</si>
  <si>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</si>
  <si>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</si>
  <si>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</si>
  <si>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</si>
  <si>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</si>
  <si>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</si>
  <si>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</si>
  <si>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</si>
  <si>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</si>
  <si>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</si>
  <si>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</si>
  <si>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</si>
  <si>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</si>
  <si>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</si>
  <si>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</si>
  <si>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</si>
  <si>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</si>
  <si>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</si>
  <si>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</si>
  <si>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</si>
  <si>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</si>
  <si>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</si>
  <si>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</si>
  <si>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</si>
  <si>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</si>
  <si>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</si>
  <si>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</si>
  <si>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</si>
  <si>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</si>
  <si>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</si>
  <si>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</si>
  <si>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</si>
  <si>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</si>
  <si>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</si>
  <si>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</si>
  <si>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</si>
  <si>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</si>
  <si>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</si>
  <si>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</si>
  <si>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</si>
  <si>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</si>
  <si>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</si>
  <si>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</si>
  <si>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</si>
  <si>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</si>
  <si>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</si>
  <si>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</si>
  <si>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</si>
  <si>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</si>
  <si>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</si>
  <si>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</si>
  <si>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</si>
  <si>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</si>
  <si>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</si>
  <si>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</si>
  <si>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</si>
  <si>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</si>
  <si>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</si>
  <si>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</si>
  <si>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</si>
  <si>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</si>
  <si>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</si>
  <si>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</si>
  <si>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</si>
  <si>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</si>
  <si>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</si>
  <si>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</si>
  <si>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</si>
  <si>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</si>
  <si>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</si>
  <si>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</si>
  <si>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</si>
  <si>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</si>
  <si>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</si>
  <si>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</si>
  <si>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</si>
  <si>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</si>
  <si>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</si>
  <si>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</si>
  <si>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</si>
  <si>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</si>
  <si>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</si>
  <si>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</si>
  <si>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</si>
  <si>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</si>
  <si>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</si>
  <si>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</si>
  <si>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</si>
  <si>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</si>
  <si>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</si>
  <si>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</si>
  <si>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</si>
  <si>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</si>
  <si>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</si>
  <si>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</si>
  <si>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</si>
  <si>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</si>
  <si>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</si>
  <si>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</si>
  <si>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</si>
  <si>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</si>
  <si>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</si>
  <si>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</si>
  <si>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</si>
  <si>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</si>
  <si>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</si>
  <si>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</si>
  <si>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</si>
  <si>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</si>
  <si>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</si>
  <si>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</si>
  <si>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</si>
  <si>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</si>
  <si>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</si>
  <si>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</si>
  <si>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</si>
  <si>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</si>
  <si>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</si>
  <si>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</si>
  <si>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</si>
  <si>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</si>
  <si>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</si>
  <si>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</si>
  <si>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</si>
  <si>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</si>
  <si>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</si>
  <si>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</si>
  <si>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</si>
  <si>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</si>
  <si>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</si>
  <si>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</si>
  <si>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</si>
  <si>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</si>
  <si>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</si>
  <si>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</si>
  <si>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</si>
  <si>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</si>
  <si>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</si>
  <si>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</si>
  <si>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</si>
  <si>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</si>
  <si>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</si>
  <si>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</si>
  <si>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</si>
  <si>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</si>
  <si>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</si>
  <si>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</si>
  <si>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</si>
  <si>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</si>
  <si>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</si>
  <si>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</si>
  <si>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</si>
  <si>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</si>
  <si>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</si>
  <si>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</si>
  <si>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</si>
  <si>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</si>
  <si>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</si>
  <si>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</si>
  <si>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</si>
  <si>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</si>
  <si>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</si>
  <si>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</si>
  <si>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</si>
  <si>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</si>
  <si>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</si>
  <si>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</si>
  <si>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</si>
  <si>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</si>
  <si>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</si>
  <si>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</si>
  <si>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</si>
  <si>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</si>
  <si>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</si>
  <si>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</si>
  <si>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</si>
  <si>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</si>
  <si>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</si>
  <si>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</si>
  <si>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</si>
  <si>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</si>
  <si>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</si>
  <si>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</si>
  <si>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</si>
  <si>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</si>
  <si>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</si>
  <si>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</si>
  <si>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</si>
  <si>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</si>
  <si>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</si>
  <si>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</si>
  <si>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</si>
  <si>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</si>
  <si>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</si>
  <si>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</si>
  <si>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</si>
  <si>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</si>
  <si>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</si>
  <si>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</si>
  <si>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</si>
  <si>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</si>
  <si>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</si>
  <si>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</si>
  <si>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</si>
  <si>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</si>
  <si>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</si>
  <si>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</si>
  <si>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</si>
  <si>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</si>
  <si>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</si>
  <si>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</si>
  <si>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</si>
  <si>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</si>
  <si>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</si>
  <si>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</si>
  <si>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</si>
  <si>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</si>
  <si>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</si>
  <si>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</si>
  <si>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</si>
  <si>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</si>
  <si>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</si>
  <si>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</si>
  <si>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</si>
  <si>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</si>
  <si>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</si>
  <si>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</si>
  <si>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</si>
  <si>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</si>
  <si>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</si>
  <si>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</si>
  <si>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</si>
  <si>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</si>
  <si>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</si>
  <si>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</si>
  <si>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</si>
  <si>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</si>
  <si>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</si>
  <si>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</si>
  <si>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</si>
  <si>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</si>
  <si>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</si>
  <si>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</si>
  <si>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</si>
  <si>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</si>
  <si>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</si>
  <si>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</si>
  <si>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</si>
  <si>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</si>
  <si>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</si>
  <si>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</si>
  <si>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</si>
  <si>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</si>
  <si>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</si>
  <si>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</si>
  <si>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</si>
  <si>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</si>
  <si>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</si>
  <si>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</si>
  <si>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</si>
  <si>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</si>
  <si>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</si>
  <si>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</si>
  <si>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</si>
  <si>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</si>
  <si>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</si>
  <si>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</si>
  <si>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</si>
  <si>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</si>
  <si>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</si>
  <si>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</si>
  <si>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</si>
  <si>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</si>
  <si>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</si>
  <si>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</si>
  <si>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</si>
  <si>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</si>
  <si>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</si>
  <si>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</si>
  <si>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</si>
  <si>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</si>
  <si>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</si>
  <si>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</si>
  <si>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</si>
  <si>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</si>
  <si>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</si>
  <si>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</si>
  <si>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</si>
  <si>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</si>
  <si>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</si>
  <si>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</si>
  <si>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</si>
  <si>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</si>
  <si>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</si>
  <si>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</si>
  <si>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</si>
  <si>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</si>
  <si>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</si>
  <si>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</si>
  <si>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</si>
  <si>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</si>
  <si>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</si>
  <si>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</si>
  <si>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</si>
  <si>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</si>
  <si>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</si>
  <si>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</si>
  <si>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</si>
  <si>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</si>
  <si>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</si>
  <si>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</si>
  <si>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</si>
  <si>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</si>
  <si>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</si>
  <si>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</si>
  <si>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</si>
  <si>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</si>
  <si>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</si>
  <si>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</si>
  <si>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</si>
  <si>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</si>
  <si>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</si>
  <si>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</si>
  <si>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</si>
  <si>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</si>
  <si>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</si>
  <si>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</si>
  <si>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</si>
  <si>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</si>
  <si>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</si>
  <si>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</si>
  <si>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</si>
  <si>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</si>
  <si>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</si>
  <si>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</si>
  <si>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</si>
  <si>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</si>
  <si>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</si>
  <si>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</si>
  <si>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</si>
  <si>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</si>
  <si>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</si>
  <si>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</si>
  <si>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</si>
  <si>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</si>
  <si>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</si>
  <si>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</si>
  <si>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</si>
  <si>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</si>
  <si>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</si>
  <si>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</si>
  <si>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</si>
  <si>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</si>
  <si>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</si>
  <si>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</si>
  <si>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</si>
  <si>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</si>
  <si>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</si>
  <si>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</si>
  <si>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</si>
  <si>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</si>
  <si>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</si>
  <si>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</si>
  <si>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</si>
  <si>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</si>
  <si>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</si>
  <si>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</si>
  <si>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</si>
  <si>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</si>
  <si>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</si>
  <si>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</si>
  <si>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</si>
  <si>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</si>
  <si>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</si>
  <si>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</si>
  <si>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</si>
  <si>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</si>
  <si>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</si>
  <si>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</si>
  <si>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</si>
  <si>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</si>
  <si>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</si>
  <si>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</si>
  <si>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</si>
  <si>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</si>
  <si>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</si>
  <si>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</si>
  <si>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</si>
  <si>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</si>
  <si>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</si>
  <si>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</si>
  <si>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</si>
  <si>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</si>
  <si>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</si>
  <si>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</si>
  <si>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</si>
  <si>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</si>
  <si>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</si>
  <si>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</si>
  <si>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</si>
  <si>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</si>
  <si>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</si>
  <si>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</si>
  <si>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</si>
  <si>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</si>
  <si>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</si>
  <si>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</si>
  <si>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</si>
  <si>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</si>
  <si>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</si>
  <si>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</si>
  <si>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</si>
  <si>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</si>
  <si>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</si>
  <si>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</si>
  <si>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</si>
  <si>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</si>
  <si>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</si>
  <si>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</si>
  <si>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</si>
  <si>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</si>
  <si>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</si>
  <si>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</si>
  <si>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</si>
  <si>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</si>
  <si>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</si>
  <si>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</si>
  <si>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</si>
  <si>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</si>
  <si>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</si>
  <si>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</si>
  <si>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</si>
  <si>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</si>
  <si>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</si>
  <si>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</si>
  <si>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</si>
  <si>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</si>
  <si>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</si>
  <si>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</si>
  <si>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</si>
  <si>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</si>
  <si>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</si>
  <si>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</si>
  <si>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</si>
  <si>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</si>
  <si>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</si>
  <si>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</si>
  <si>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</si>
  <si>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</si>
  <si>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</si>
  <si>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</si>
  <si>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</si>
  <si>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</si>
  <si>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</si>
  <si>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</si>
  <si>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</si>
  <si>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</si>
  <si>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</si>
  <si>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</si>
  <si>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</si>
  <si>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</si>
  <si>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</si>
  <si>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</si>
  <si>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</si>
  <si>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</si>
  <si>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</si>
  <si>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</si>
  <si>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</si>
  <si>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</si>
  <si>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</si>
  <si>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</si>
  <si>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</si>
  <si>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</si>
  <si>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</si>
  <si>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</si>
  <si>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</si>
  <si>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</si>
  <si>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</si>
  <si>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</si>
  <si>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</si>
  <si>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</si>
  <si>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</si>
  <si>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</si>
  <si>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</si>
  <si>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</si>
  <si>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</si>
  <si>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</si>
  <si>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</si>
  <si>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</si>
  <si>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</si>
  <si>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</si>
  <si>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</si>
  <si>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</si>
  <si>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</si>
  <si>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</si>
  <si>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</si>
  <si>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</si>
  <si>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</si>
  <si>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</si>
  <si>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</si>
  <si>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</si>
  <si>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</si>
  <si>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</si>
  <si>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</si>
  <si>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</si>
  <si>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</si>
  <si>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</si>
  <si>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</si>
  <si>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</si>
  <si>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</si>
  <si>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</si>
  <si>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</si>
  <si>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</si>
  <si>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</si>
  <si>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</si>
  <si>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</si>
  <si>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</si>
  <si>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</si>
  <si>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</si>
  <si>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</si>
  <si>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</si>
  <si>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</si>
  <si>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</si>
  <si>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</si>
  <si>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</si>
  <si>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</si>
  <si>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</si>
  <si>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</si>
  <si>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</si>
  <si>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</si>
  <si>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</si>
  <si>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</si>
  <si>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</si>
  <si>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</si>
  <si>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</si>
  <si>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</si>
  <si>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</si>
  <si>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</si>
  <si>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</si>
  <si>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</si>
  <si>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</si>
  <si>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</si>
  <si>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</si>
  <si>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</si>
  <si>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</si>
  <si>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</si>
  <si>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</si>
  <si>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</si>
  <si>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</si>
  <si>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</si>
  <si>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</si>
  <si>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</si>
  <si>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</si>
  <si>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</si>
  <si>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</si>
  <si>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</si>
  <si>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</si>
  <si>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</si>
  <si>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</si>
  <si>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</si>
  <si>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</si>
  <si>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</si>
  <si>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</si>
  <si>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</si>
  <si>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</si>
  <si>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</si>
  <si>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</si>
  <si>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</si>
  <si>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</si>
  <si>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</si>
  <si>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</si>
  <si>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</si>
  <si>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</si>
  <si>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</si>
  <si>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</si>
  <si>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</si>
  <si>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</si>
  <si>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</si>
  <si>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</si>
  <si>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</si>
  <si>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</si>
  <si>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</si>
  <si>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</si>
  <si>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</si>
  <si>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</si>
  <si>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</si>
  <si>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</si>
  <si>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</si>
  <si>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</si>
  <si>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</si>
  <si>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</si>
  <si>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</si>
  <si>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</si>
  <si>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</si>
  <si>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</si>
  <si>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</si>
  <si>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</si>
  <si>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</si>
  <si>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</si>
  <si>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</si>
  <si>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</si>
  <si>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</si>
  <si>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</si>
  <si>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</si>
  <si>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</si>
  <si>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</si>
  <si>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</si>
  <si>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</si>
  <si>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</si>
  <si>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</si>
  <si>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</si>
  <si>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</si>
  <si>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</si>
  <si>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</si>
  <si>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</si>
  <si>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</si>
  <si>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</si>
  <si>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</si>
  <si>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</si>
  <si>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</si>
  <si>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</si>
  <si>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</si>
  <si>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</si>
  <si>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</si>
  <si>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</si>
  <si>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</si>
  <si>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</si>
  <si>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</si>
  <si>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</si>
  <si>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</si>
  <si>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</si>
  <si>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</si>
  <si>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</si>
  <si>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</si>
  <si>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</si>
  <si>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</si>
  <si>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</si>
  <si>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</si>
  <si>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</si>
  <si>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</si>
  <si>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</si>
  <si>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</si>
  <si>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</si>
  <si>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</si>
  <si>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</si>
  <si>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</si>
  <si>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</si>
  <si>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</si>
  <si>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</si>
  <si>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</si>
  <si>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</si>
  <si>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</si>
  <si>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</si>
  <si>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</si>
  <si>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</si>
  <si>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</si>
  <si>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</si>
  <si>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</si>
  <si>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</si>
  <si>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</si>
  <si>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</si>
  <si>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</si>
  <si>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</si>
  <si>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</si>
  <si>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</si>
  <si>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</si>
  <si>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</si>
  <si>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</si>
  <si>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</si>
  <si>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</si>
  <si>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</si>
  <si>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</si>
  <si>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</si>
  <si>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</si>
  <si>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</si>
  <si>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</si>
  <si>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</si>
  <si>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</si>
  <si>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</si>
  <si>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</si>
  <si>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</si>
  <si>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</si>
  <si>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</si>
  <si>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</si>
  <si>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</si>
  <si>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</si>
  <si>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</si>
  <si>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</si>
  <si>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</si>
  <si>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</si>
  <si>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</si>
  <si>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</si>
  <si>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</si>
  <si>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</si>
  <si>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</si>
  <si>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</si>
  <si>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</si>
  <si>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</si>
  <si>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</si>
  <si>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</si>
  <si>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</si>
  <si>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</si>
  <si>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</si>
  <si>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</si>
  <si>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</si>
  <si>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</si>
  <si>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</si>
  <si>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</si>
  <si>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</si>
  <si>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</si>
  <si>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</si>
  <si>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</si>
  <si>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</si>
  <si>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</si>
  <si>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</si>
  <si>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</si>
  <si>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</si>
  <si>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</si>
  <si>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</si>
  <si>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</si>
  <si>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</si>
  <si>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</si>
  <si>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</si>
  <si>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</si>
  <si>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</si>
  <si>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</si>
  <si>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</si>
  <si>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</si>
  <si>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</si>
  <si>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</si>
  <si>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</si>
  <si>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</si>
  <si>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</si>
  <si>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</si>
  <si>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</si>
  <si>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</si>
  <si>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</si>
  <si>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</si>
  <si>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</si>
  <si>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</si>
  <si>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</si>
  <si>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</si>
  <si>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</si>
  <si>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</si>
  <si>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</si>
  <si>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</si>
  <si>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</si>
  <si>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</si>
  <si>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</si>
  <si>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</si>
  <si>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</si>
  <si>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</si>
  <si>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</si>
  <si>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</si>
  <si>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</si>
  <si>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</si>
  <si>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</si>
  <si>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</si>
  <si>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</si>
  <si>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</si>
  <si>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</si>
  <si>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</si>
  <si>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</si>
  <si>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</si>
  <si>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</si>
  <si>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</si>
  <si>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</si>
  <si>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</si>
  <si>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</si>
  <si>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</si>
  <si>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</si>
  <si>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</si>
  <si>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</si>
  <si>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</si>
  <si>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</si>
  <si>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</si>
  <si>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</si>
  <si>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</si>
  <si>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</si>
  <si>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</si>
  <si>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</si>
  <si>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</si>
  <si>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</si>
  <si>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</si>
  <si>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</si>
  <si>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</si>
  <si>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</si>
  <si>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</si>
  <si>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</si>
  <si>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</si>
  <si>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</si>
  <si>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</si>
  <si>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</si>
  <si>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</si>
  <si>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</si>
  <si>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</si>
  <si>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</si>
  <si>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</si>
  <si>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</si>
  <si>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</si>
  <si>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</si>
  <si>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</si>
  <si>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</si>
  <si>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</si>
  <si>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</si>
  <si>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</si>
  <si>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</si>
  <si>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</si>
  <si>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</si>
  <si>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</si>
  <si>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</si>
  <si>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</si>
  <si>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</si>
  <si>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</si>
  <si>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</si>
  <si>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</si>
  <si>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</si>
  <si>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</si>
  <si>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</si>
  <si>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</si>
  <si>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</si>
  <si>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</si>
  <si>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</si>
  <si>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</si>
  <si>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</si>
  <si>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</si>
  <si>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</si>
  <si>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</si>
  <si>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</si>
  <si>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</si>
  <si>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</si>
  <si>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</si>
  <si>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</si>
  <si>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</si>
  <si>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</si>
  <si>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</si>
  <si>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</si>
  <si>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</si>
  <si>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</si>
  <si>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</si>
  <si>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</si>
  <si>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</si>
  <si>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</si>
  <si>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</si>
  <si>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</si>
  <si>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</si>
  <si>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</si>
  <si>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</si>
  <si>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</si>
  <si>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</si>
  <si>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</si>
  <si>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</si>
  <si>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</si>
  <si>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</si>
  <si>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</si>
  <si>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</si>
  <si>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</si>
  <si>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</si>
  <si>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</si>
  <si>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</si>
  <si>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</si>
  <si>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</si>
  <si>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</si>
  <si>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</si>
  <si>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</si>
  <si>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</si>
  <si>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</si>
  <si>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</si>
  <si>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</si>
  <si>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</si>
  <si>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</si>
  <si>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</si>
  <si>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</si>
  <si>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</si>
  <si>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</si>
  <si>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</si>
  <si>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</si>
  <si>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</si>
  <si>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</si>
  <si>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</si>
  <si>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</si>
  <si>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</si>
  <si>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</si>
  <si>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</si>
  <si>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</si>
  <si>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</si>
  <si>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</si>
  <si>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</si>
  <si>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</si>
  <si>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</si>
  <si>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</si>
  <si>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</si>
  <si>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</si>
  <si>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</si>
  <si>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</si>
  <si>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</si>
  <si>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</si>
  <si>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</si>
  <si>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</si>
  <si>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</si>
  <si>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</si>
  <si>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</si>
  <si>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</si>
  <si>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</si>
  <si>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</si>
  <si>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</si>
  <si>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</si>
  <si>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</si>
  <si>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</si>
  <si>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</si>
  <si>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</si>
  <si>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</si>
  <si>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</si>
  <si>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</si>
  <si>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</si>
  <si>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</si>
  <si>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</si>
  <si>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</si>
  <si>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</si>
  <si>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</si>
  <si>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</si>
  <si>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</si>
  <si>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</si>
  <si>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</si>
  <si>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</si>
  <si>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</si>
  <si>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</si>
  <si>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</si>
  <si>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</si>
  <si>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</si>
  <si>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</si>
  <si>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</si>
  <si>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</si>
  <si>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</si>
  <si>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</si>
  <si>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</si>
  <si>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</si>
  <si>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</si>
  <si>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</si>
  <si>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</si>
  <si>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</si>
  <si>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</si>
  <si>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</si>
  <si>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</si>
  <si>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</si>
  <si>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</si>
  <si>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</si>
  <si>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</si>
  <si>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</si>
  <si>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</si>
  <si>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</si>
  <si>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</si>
  <si>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</si>
  <si>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</si>
  <si>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</si>
  <si>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</si>
  <si>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</si>
  <si>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</si>
  <si>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</si>
  <si>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</si>
  <si>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</si>
  <si>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</si>
  <si>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</si>
  <si>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</si>
  <si>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</si>
  <si>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</si>
  <si>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</si>
  <si>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</si>
  <si>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</si>
  <si>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</si>
  <si>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</si>
  <si>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</si>
  <si>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</si>
  <si>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</si>
  <si>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</si>
  <si>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</si>
  <si>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</si>
  <si>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</si>
  <si>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</si>
  <si>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</si>
  <si>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</si>
  <si>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</si>
  <si>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</si>
  <si>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</si>
  <si>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</si>
  <si>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</si>
  <si>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</si>
  <si>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</si>
  <si>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</si>
  <si>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</si>
  <si>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</si>
  <si>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</si>
  <si>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</si>
  <si>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</si>
  <si>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</si>
  <si>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</si>
  <si>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</si>
  <si>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</si>
  <si>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</si>
  <si>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</si>
  <si>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</si>
  <si>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</si>
  <si>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</si>
  <si>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</si>
  <si>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</si>
  <si>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</si>
  <si>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</si>
  <si>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</si>
  <si>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</si>
  <si>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</si>
  <si>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</si>
  <si>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</si>
  <si>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</si>
  <si>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</si>
  <si>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</si>
  <si>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</si>
  <si>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</si>
  <si>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</si>
  <si>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</si>
  <si>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</si>
  <si>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</si>
  <si>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</si>
  <si>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</si>
  <si>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</si>
  <si>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</si>
  <si>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</si>
  <si>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</si>
  <si>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</si>
  <si>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</si>
  <si>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</si>
  <si>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</si>
  <si>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</si>
  <si>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</si>
  <si>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</si>
  <si>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</si>
  <si>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</si>
  <si>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</si>
  <si>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</si>
  <si>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</si>
  <si>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</si>
  <si>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</si>
  <si>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</si>
  <si>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</si>
  <si>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</si>
  <si>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</si>
  <si>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</si>
  <si>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</si>
  <si>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</si>
  <si>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</si>
  <si>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</si>
  <si>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</si>
  <si>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</si>
  <si>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</si>
  <si>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</si>
  <si>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</si>
  <si>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</si>
  <si>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</si>
  <si>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</si>
  <si>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</si>
  <si>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</si>
  <si>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</si>
  <si>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</si>
  <si>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</si>
  <si>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</si>
  <si>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</si>
  <si>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</si>
  <si>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</si>
  <si>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</si>
  <si>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</si>
  <si>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</si>
  <si>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</si>
  <si>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</si>
  <si>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</si>
  <si>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</si>
  <si>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</si>
  <si>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</si>
  <si>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</si>
  <si>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</si>
  <si>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</si>
  <si>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</si>
  <si>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</si>
  <si>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</si>
  <si>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</si>
  <si>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</si>
  <si>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</si>
  <si>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</si>
  <si>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</si>
  <si>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</si>
  <si>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</si>
  <si>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</si>
  <si>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</si>
  <si>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</si>
  <si>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</si>
  <si>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</si>
  <si>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</si>
  <si>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</si>
  <si>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</si>
  <si>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</si>
  <si>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</si>
  <si>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</si>
  <si>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</si>
  <si>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</si>
  <si>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</si>
  <si>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</si>
  <si>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</si>
  <si>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</si>
  <si>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</si>
  <si>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</si>
  <si>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</si>
  <si>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</si>
  <si>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</si>
  <si>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</si>
  <si>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</si>
  <si>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</si>
  <si>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</si>
  <si>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</si>
  <si>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</si>
  <si>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</si>
  <si>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</si>
  <si>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</si>
  <si>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</si>
  <si>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</si>
  <si>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</si>
  <si>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</si>
  <si>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</si>
  <si>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</si>
  <si>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</si>
  <si>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</si>
  <si>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</si>
  <si>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</si>
  <si>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</si>
  <si>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</si>
  <si>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</si>
  <si>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</si>
  <si>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</si>
  <si>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</si>
  <si>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</si>
  <si>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</si>
  <si>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</si>
  <si>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</si>
  <si>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</si>
  <si>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</si>
  <si>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</si>
  <si>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</si>
  <si>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</si>
  <si>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</si>
  <si>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</si>
  <si>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</si>
  <si>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</si>
  <si>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</si>
  <si>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</si>
  <si>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</si>
  <si>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</si>
  <si>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</si>
  <si>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</si>
  <si>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</si>
  <si>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</si>
  <si>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</si>
  <si>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</si>
  <si>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</si>
  <si>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</si>
  <si>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</si>
  <si>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</si>
  <si>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</si>
  <si>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</si>
  <si>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</si>
  <si>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</si>
  <si>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</si>
  <si>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</si>
  <si>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</si>
  <si>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</si>
  <si>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</si>
  <si>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</si>
  <si>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</si>
  <si>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</si>
  <si>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</si>
  <si>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</si>
  <si>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</si>
  <si>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</si>
  <si>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</si>
  <si>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</si>
  <si>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</si>
  <si>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</si>
  <si>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</si>
  <si>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</si>
  <si>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</si>
  <si>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</si>
  <si>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</si>
  <si>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</si>
  <si>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</si>
  <si>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</si>
  <si>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</si>
  <si>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</si>
  <si>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</si>
  <si>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</si>
  <si>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</si>
  <si>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</si>
  <si>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</si>
  <si>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</si>
  <si>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</si>
  <si>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</si>
  <si>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</si>
  <si>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</si>
  <si>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</si>
  <si>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</si>
  <si>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</si>
  <si>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</si>
  <si>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</si>
  <si>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</si>
  <si>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</si>
  <si>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</si>
  <si>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</si>
  <si>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</si>
  <si>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</si>
  <si>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</si>
  <si>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</si>
  <si>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</si>
  <si>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</si>
  <si>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</si>
  <si>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</si>
  <si>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</si>
  <si>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</si>
  <si>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</si>
  <si>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</si>
  <si>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</si>
  <si>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</si>
  <si>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</si>
  <si>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</si>
  <si>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</si>
  <si>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</si>
  <si>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</si>
  <si>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</si>
  <si>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</si>
  <si>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</si>
  <si>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</si>
  <si>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</si>
  <si>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</si>
  <si>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</si>
  <si>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</si>
  <si>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</si>
  <si>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</si>
  <si>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</si>
  <si>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</si>
  <si>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</si>
  <si>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</si>
  <si>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</si>
  <si>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</si>
  <si>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</si>
  <si>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</si>
  <si>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</si>
  <si>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</si>
  <si>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</si>
  <si>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</si>
  <si>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</si>
  <si>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</si>
  <si>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</si>
  <si>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</si>
  <si>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</si>
  <si>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</si>
  <si>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</si>
  <si>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</si>
  <si>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</si>
  <si>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</si>
  <si>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</si>
  <si>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</si>
  <si>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</si>
  <si>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</si>
  <si>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</si>
  <si>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</si>
  <si>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</si>
  <si>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</si>
  <si>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</si>
  <si>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</si>
  <si>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</si>
  <si>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</si>
  <si>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</si>
  <si>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</si>
  <si>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</si>
  <si>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</si>
  <si>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</si>
  <si>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</si>
  <si>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</si>
  <si>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</si>
  <si>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</si>
  <si>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</si>
  <si>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</si>
  <si>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</si>
  <si>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</si>
  <si>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</si>
  <si>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</si>
  <si>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</si>
  <si>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</si>
  <si>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</si>
  <si>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</si>
  <si>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</si>
  <si>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</si>
  <si>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</si>
  <si>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</si>
  <si>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</si>
  <si>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</si>
  <si>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</si>
  <si>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</si>
  <si>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</si>
  <si>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</si>
  <si>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</si>
  <si>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</si>
  <si>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</si>
  <si>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</si>
  <si>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</si>
  <si>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</si>
  <si>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</si>
  <si>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</si>
  <si>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</si>
  <si>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</si>
  <si>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</si>
  <si>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</si>
  <si>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</si>
  <si>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</si>
  <si>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</si>
  <si>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</si>
  <si>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</si>
  <si>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</si>
  <si>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</si>
  <si>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</si>
  <si>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</si>
  <si>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</si>
  <si>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</si>
  <si>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</si>
  <si>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</si>
  <si>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</si>
  <si>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</si>
  <si>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</si>
  <si>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</si>
  <si>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</si>
  <si>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</si>
  <si>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</si>
  <si>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</si>
  <si>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</si>
  <si>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</si>
  <si>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</si>
  <si>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</si>
  <si>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</si>
  <si>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</si>
  <si>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</si>
  <si>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</si>
  <si>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</si>
  <si>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</si>
  <si>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</si>
  <si>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</si>
  <si>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</si>
  <si>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</si>
  <si>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</si>
  <si>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</si>
  <si>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</si>
  <si>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</si>
  <si>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</si>
  <si>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</si>
  <si>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</si>
  <si>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</si>
  <si>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</si>
  <si>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</si>
  <si>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</si>
  <si>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</si>
  <si>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</si>
  <si>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</si>
  <si>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</si>
  <si>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</si>
  <si>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</si>
  <si>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</si>
  <si>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</si>
  <si>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</si>
  <si>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</si>
  <si>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</si>
  <si>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</si>
  <si>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</si>
  <si>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</si>
  <si>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</si>
  <si>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</si>
  <si>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</si>
  <si>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</si>
  <si>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</si>
  <si>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</si>
  <si>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</si>
  <si>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</si>
  <si>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</si>
  <si>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</si>
  <si>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</si>
  <si>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</si>
  <si>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</si>
  <si>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</si>
  <si>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</si>
  <si>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</si>
  <si>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</si>
  <si>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</si>
  <si>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</si>
  <si>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</si>
  <si>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</si>
  <si>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</si>
  <si>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</si>
  <si>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</si>
  <si>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</si>
  <si>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</si>
  <si>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</si>
  <si>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</si>
  <si>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</si>
  <si>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</si>
  <si>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</si>
  <si>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</si>
  <si>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</si>
  <si>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</si>
  <si>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</si>
  <si>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</si>
  <si>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</si>
  <si>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</si>
  <si>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</si>
  <si>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</si>
  <si>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</si>
  <si>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</si>
  <si>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</si>
  <si>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</si>
  <si>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</si>
  <si>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</si>
  <si>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</si>
  <si>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</si>
  <si>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</si>
  <si>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</si>
  <si>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</si>
  <si>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</si>
  <si>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</si>
  <si>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</si>
  <si>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</si>
  <si>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</si>
  <si>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</si>
  <si>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</si>
  <si>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</si>
  <si>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</si>
  <si>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</si>
  <si>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</si>
  <si>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</si>
  <si>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</si>
  <si>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</si>
  <si>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</si>
  <si>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</si>
  <si>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</si>
  <si>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</si>
  <si>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</si>
  <si>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</si>
  <si>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</si>
  <si>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</si>
  <si>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</si>
  <si>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</si>
  <si>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</si>
  <si>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</si>
  <si>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</si>
  <si>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</si>
  <si>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</si>
  <si>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</si>
  <si>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</si>
  <si>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</si>
  <si>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</si>
  <si>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</si>
  <si>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</si>
  <si>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</si>
  <si>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</si>
  <si>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</si>
  <si>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</si>
  <si>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</si>
  <si>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</si>
  <si>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</si>
  <si>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</si>
  <si>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</si>
  <si>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</si>
  <si>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</si>
  <si>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</si>
  <si>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</si>
  <si>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</si>
  <si>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</si>
  <si>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</si>
  <si>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</si>
  <si>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</si>
  <si>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</si>
  <si>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</si>
  <si>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</si>
  <si>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</si>
  <si>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</si>
  <si>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</si>
  <si>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</si>
  <si>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</si>
  <si>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</si>
  <si>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</si>
  <si>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</si>
  <si>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</si>
  <si>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</si>
  <si>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</si>
  <si>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</si>
  <si>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</si>
  <si>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</si>
  <si>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</si>
  <si>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</si>
  <si>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</si>
  <si>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</si>
  <si>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</si>
  <si>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</si>
  <si>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</si>
  <si>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</si>
  <si>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</si>
  <si>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</si>
  <si>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</si>
  <si>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</si>
  <si>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</si>
  <si>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</si>
  <si>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</si>
  <si>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</si>
  <si>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</si>
  <si>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</si>
  <si>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</si>
  <si>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</si>
  <si>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</si>
  <si>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</si>
  <si>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</si>
  <si>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</si>
  <si>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</si>
  <si>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</si>
  <si>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</si>
  <si>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</si>
  <si>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</si>
  <si>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</si>
  <si>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</si>
  <si>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</si>
  <si>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</si>
  <si>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</si>
  <si>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</si>
  <si>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</si>
  <si>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</si>
  <si>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</si>
  <si>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</si>
  <si>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</si>
  <si>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</si>
  <si>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</si>
  <si>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</si>
  <si>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</si>
  <si>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</si>
  <si>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</si>
  <si>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</si>
  <si>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</si>
  <si>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</si>
  <si>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</si>
  <si>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</si>
  <si>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</si>
  <si>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</si>
  <si>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</si>
  <si>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</si>
  <si>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</si>
  <si>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</si>
  <si>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</si>
  <si>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</si>
  <si>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</si>
  <si>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</si>
  <si>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</si>
  <si>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</si>
  <si>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</si>
  <si>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</si>
  <si>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</si>
  <si>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</si>
  <si>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</si>
  <si>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</si>
  <si>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</si>
  <si>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</si>
  <si>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</si>
  <si>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</si>
  <si>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</si>
  <si>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</si>
  <si>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</si>
  <si>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</si>
  <si>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</si>
  <si>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</si>
  <si>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</si>
  <si>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</si>
  <si>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</si>
  <si>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</si>
  <si>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</si>
  <si>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</si>
  <si>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</si>
  <si>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</si>
  <si>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</si>
  <si>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</si>
  <si>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</si>
  <si>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</si>
  <si>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</si>
  <si>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</si>
  <si>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</si>
  <si>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</si>
  <si>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</si>
  <si>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</si>
  <si>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</si>
  <si>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</si>
  <si>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</si>
  <si>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</si>
  <si>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</si>
  <si>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</si>
  <si>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</si>
  <si>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</si>
  <si>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</si>
  <si>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</si>
  <si>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</si>
  <si>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</si>
  <si>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</si>
  <si>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</si>
  <si>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</si>
  <si>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</si>
  <si>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</si>
  <si>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</si>
  <si>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</si>
  <si>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</si>
  <si>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</si>
  <si>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</si>
  <si>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</si>
  <si>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</si>
  <si>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</si>
  <si>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</si>
  <si>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</si>
  <si>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</si>
  <si>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</si>
  <si>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</si>
  <si>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</si>
  <si>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</si>
  <si>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</si>
  <si>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</si>
  <si>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</si>
  <si>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</si>
  <si>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</si>
  <si>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</si>
  <si>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</si>
  <si>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</si>
  <si>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</si>
  <si>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</si>
  <si>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</si>
  <si>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</si>
  <si>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</si>
  <si>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</si>
  <si>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</si>
  <si>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</si>
  <si>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</si>
  <si>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</si>
  <si>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</si>
  <si>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</si>
  <si>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</si>
  <si>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</si>
  <si>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</si>
  <si>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</si>
  <si>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</si>
  <si>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</si>
  <si>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</si>
  <si>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</si>
  <si>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</si>
  <si>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</si>
  <si>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</si>
  <si>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</si>
  <si>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</si>
  <si>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</si>
  <si>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</si>
  <si>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</si>
  <si>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</si>
  <si>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</si>
  <si>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</si>
  <si>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</si>
  <si>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</si>
  <si>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</si>
  <si>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</si>
  <si>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</si>
  <si>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</si>
  <si>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</si>
  <si>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</si>
  <si>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</si>
  <si>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</si>
  <si>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</si>
  <si>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</si>
  <si>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</si>
  <si>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</si>
  <si>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</si>
  <si>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</si>
  <si>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</si>
  <si>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</si>
  <si>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</si>
  <si>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</si>
  <si>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</si>
  <si>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</si>
  <si>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</si>
  <si>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</si>
  <si>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</si>
  <si>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</si>
  <si>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</si>
  <si>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</si>
  <si>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</si>
  <si>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</si>
  <si>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</si>
  <si>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</si>
  <si>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</si>
  <si>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</si>
  <si>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</si>
  <si>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</si>
  <si>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</si>
  <si>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</si>
  <si>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</si>
  <si>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</si>
  <si>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</si>
  <si>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</si>
  <si>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</si>
  <si>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</si>
  <si>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</si>
  <si>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</si>
  <si>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</si>
  <si>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</si>
  <si>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</si>
  <si>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</si>
  <si>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</si>
  <si>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</si>
  <si>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</si>
  <si>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</si>
  <si>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</si>
  <si>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</si>
  <si>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</si>
  <si>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</si>
  <si>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</si>
  <si>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</si>
  <si>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</si>
  <si>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</si>
  <si>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</si>
  <si>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</si>
  <si>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</si>
  <si>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</si>
  <si>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</si>
  <si>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</si>
  <si>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</si>
  <si>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</si>
  <si>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</si>
  <si>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</si>
  <si>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</si>
  <si>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</si>
  <si>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</si>
  <si>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</si>
  <si>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</si>
  <si>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</si>
  <si>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</si>
  <si>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</si>
  <si>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</si>
  <si>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</si>
  <si>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</si>
  <si>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</si>
  <si>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</si>
  <si>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</si>
  <si>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</si>
  <si>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</si>
  <si>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</si>
  <si>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</si>
  <si>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</si>
  <si>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</si>
  <si>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</si>
  <si>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</si>
  <si>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</si>
  <si>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</si>
  <si>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</si>
  <si>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</si>
  <si>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</si>
  <si>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</si>
  <si>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</si>
  <si>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</si>
  <si>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</si>
  <si>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</si>
  <si>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</si>
  <si>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</si>
  <si>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</si>
  <si>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</si>
  <si>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</si>
  <si>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</si>
  <si>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</si>
  <si>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</si>
  <si>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</si>
  <si>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</si>
  <si>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</si>
  <si>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</si>
  <si>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</si>
  <si>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</si>
  <si>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</si>
  <si>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</si>
  <si>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</si>
  <si>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</si>
  <si>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</si>
  <si>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</si>
  <si>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</si>
  <si>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</si>
  <si>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</si>
  <si>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</si>
  <si>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</si>
  <si>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</si>
  <si>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</si>
  <si>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</si>
  <si>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</si>
  <si>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</si>
  <si>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</si>
  <si>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</si>
  <si>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</si>
  <si>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</si>
  <si>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</si>
  <si>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</si>
  <si>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</si>
  <si>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</si>
  <si>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</si>
  <si>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</si>
  <si>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</si>
  <si>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</si>
  <si>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</si>
  <si>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</si>
  <si>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</si>
  <si>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</si>
  <si>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</si>
  <si>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</si>
  <si>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</si>
  <si>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</si>
  <si>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</si>
  <si>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</si>
  <si>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</si>
  <si>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</si>
  <si>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</si>
  <si>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</si>
  <si>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</si>
  <si>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</si>
  <si>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</si>
  <si>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</si>
  <si>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</si>
  <si>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</si>
  <si>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</si>
  <si>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</si>
  <si>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</si>
  <si>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</si>
  <si>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</si>
  <si>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</si>
  <si>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</si>
  <si>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</si>
  <si>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</si>
  <si>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</si>
  <si>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</si>
  <si>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</si>
  <si>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</si>
  <si>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</si>
  <si>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</si>
  <si>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</si>
  <si>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</si>
  <si>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</si>
  <si>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</si>
  <si>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</si>
  <si>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</si>
  <si>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</si>
  <si>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</si>
  <si>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</si>
  <si>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</si>
  <si>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</si>
  <si>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</si>
  <si>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</si>
  <si>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</si>
  <si>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</si>
  <si>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</si>
  <si>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</si>
  <si>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</si>
  <si>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</si>
  <si>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</si>
  <si>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</si>
  <si>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</si>
  <si>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</si>
  <si>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</si>
  <si>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</si>
  <si>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</si>
  <si>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</si>
  <si>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</si>
  <si>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</si>
  <si>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</si>
  <si>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</si>
  <si>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</si>
  <si>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</si>
  <si>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</si>
  <si>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</si>
  <si>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</si>
  <si>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</si>
  <si>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</si>
  <si>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</si>
  <si>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</si>
  <si>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</si>
  <si>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</si>
  <si>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</si>
  <si>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</si>
  <si>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</si>
  <si>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</si>
  <si>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</si>
  <si>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</si>
  <si>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</si>
  <si>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</si>
  <si>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</si>
  <si>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</si>
  <si>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</si>
  <si>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</si>
  <si>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</si>
  <si>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</si>
  <si>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</si>
  <si>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</si>
  <si>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</si>
  <si>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</si>
  <si>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</si>
  <si>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</si>
  <si>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</si>
  <si>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</si>
  <si>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</si>
  <si>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</si>
  <si>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</si>
  <si>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</si>
  <si>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</si>
  <si>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</si>
  <si>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</si>
  <si>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</si>
  <si>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</si>
  <si>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</si>
  <si>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</si>
  <si>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</si>
  <si>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</si>
  <si>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</si>
  <si>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</si>
  <si>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</si>
  <si>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</si>
  <si>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</si>
  <si>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</si>
  <si>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</si>
  <si>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</si>
  <si>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</si>
  <si>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</si>
  <si>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</si>
  <si>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</si>
  <si>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</si>
  <si>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</si>
  <si>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</si>
  <si>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</si>
  <si>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</si>
  <si>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</si>
  <si>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</si>
  <si>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</si>
  <si>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</si>
  <si>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</si>
  <si>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</si>
  <si>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</si>
  <si>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</si>
  <si>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</si>
  <si>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</si>
  <si>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</si>
  <si>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</si>
  <si>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</si>
  <si>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</si>
  <si>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</si>
  <si>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</si>
  <si>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</si>
  <si>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</si>
  <si>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</si>
  <si>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</si>
  <si>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</si>
  <si>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</si>
  <si>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</si>
  <si>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</si>
  <si>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</si>
  <si>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</si>
  <si>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</si>
  <si>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</si>
  <si>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</si>
  <si>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</si>
  <si>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</si>
  <si>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</si>
  <si>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</si>
  <si>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</si>
  <si>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</si>
  <si>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</si>
  <si>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</si>
  <si>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</si>
  <si>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</si>
  <si>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</si>
  <si>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</si>
  <si>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</si>
  <si>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</si>
  <si>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</si>
  <si>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</si>
  <si>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</si>
  <si>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</si>
  <si>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</si>
  <si>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</si>
  <si>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</si>
  <si>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</si>
  <si>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</si>
  <si>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</si>
  <si>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</si>
  <si>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</si>
  <si>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</si>
  <si>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</si>
  <si>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</si>
  <si>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</si>
  <si>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</si>
  <si>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</si>
  <si>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</si>
  <si>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</si>
  <si>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</si>
  <si>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</si>
  <si>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</si>
  <si>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</si>
  <si>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</si>
  <si>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</si>
  <si>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</si>
  <si>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</si>
  <si>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</si>
  <si>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</si>
  <si>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</si>
  <si>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</si>
  <si>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</si>
  <si>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</si>
  <si>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</si>
  <si>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</si>
  <si>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</si>
  <si>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</si>
  <si>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</si>
  <si>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</si>
  <si>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</si>
  <si>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</si>
  <si>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</si>
  <si>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</si>
  <si>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</si>
  <si>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</si>
  <si>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</si>
  <si>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</si>
  <si>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</si>
  <si>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</si>
  <si>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</si>
  <si>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</si>
  <si>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</si>
  <si>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</si>
  <si>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</si>
  <si>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</si>
  <si>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</si>
  <si>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</si>
  <si>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</si>
  <si>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</si>
  <si>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</si>
  <si>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</si>
  <si>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</si>
  <si>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</si>
  <si>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</si>
  <si>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</si>
  <si>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</si>
  <si>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</si>
  <si>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</si>
  <si>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</si>
  <si>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</si>
  <si>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</si>
  <si>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</si>
  <si>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</si>
  <si>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</si>
  <si>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</si>
  <si>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</si>
  <si>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</si>
  <si>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</si>
  <si>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</si>
  <si>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</si>
  <si>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</si>
  <si>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</si>
  <si>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</si>
  <si>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</si>
  <si>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</si>
  <si>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</si>
  <si>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</si>
  <si>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</si>
  <si>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</si>
  <si>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</si>
  <si>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</si>
  <si>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</si>
  <si>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</si>
  <si>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</si>
  <si>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</si>
  <si>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</si>
  <si>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</si>
  <si>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</si>
  <si>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</si>
  <si>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</si>
  <si>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</si>
  <si>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</si>
  <si>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</si>
  <si>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</si>
  <si>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</si>
  <si>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</si>
  <si>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</si>
  <si>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</si>
  <si>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</si>
  <si>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</si>
  <si>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</si>
  <si>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</si>
  <si>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</si>
  <si>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</si>
  <si>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</si>
  <si>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</si>
  <si>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</si>
  <si>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</si>
  <si>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</si>
  <si>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</si>
  <si>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</si>
  <si>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</si>
  <si>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</si>
  <si>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</si>
  <si>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</si>
  <si>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</si>
  <si>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</si>
  <si>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</si>
  <si>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</si>
  <si>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</si>
  <si>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</si>
  <si>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</si>
  <si>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</si>
  <si>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</si>
  <si>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</si>
  <si>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</si>
  <si>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</si>
  <si>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</si>
  <si>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</si>
  <si>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</si>
  <si>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</si>
  <si>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</si>
  <si>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</si>
  <si>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</si>
  <si>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</si>
  <si>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</si>
  <si>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</si>
  <si>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</si>
  <si>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</si>
  <si>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</si>
  <si>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</si>
  <si>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</si>
  <si>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</si>
  <si>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</si>
  <si>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</si>
  <si>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</si>
  <si>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</si>
  <si>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</si>
  <si>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</si>
  <si>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</si>
  <si>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</si>
  <si>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</si>
  <si>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</si>
  <si>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</si>
  <si>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</si>
  <si>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</si>
  <si>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</si>
  <si>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</si>
  <si>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</si>
  <si>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</si>
  <si>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</si>
  <si>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</si>
  <si>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</si>
  <si>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</si>
  <si>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</si>
  <si>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</si>
  <si>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</si>
  <si>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</si>
  <si>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</si>
  <si>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</si>
  <si>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</si>
  <si>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</si>
  <si>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</si>
  <si>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</si>
  <si>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</si>
  <si>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</si>
  <si>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</si>
  <si>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</si>
  <si>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</si>
  <si>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</si>
  <si>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</si>
  <si>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</si>
  <si>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</si>
  <si>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</si>
  <si>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</si>
  <si>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</si>
  <si>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</si>
  <si>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</si>
  <si>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</si>
  <si>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</si>
  <si>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</si>
  <si>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</si>
  <si>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</si>
  <si>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</si>
  <si>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</si>
  <si>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</si>
  <si>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</si>
  <si>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</si>
  <si>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</si>
  <si>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</si>
  <si>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</si>
  <si>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</si>
  <si>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</si>
  <si>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</si>
  <si>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</si>
  <si>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</si>
  <si>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</si>
  <si>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</si>
  <si>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</si>
  <si>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</si>
  <si>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</si>
  <si>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</si>
  <si>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</si>
  <si>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</si>
  <si>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</si>
  <si>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</si>
  <si>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</si>
  <si>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</si>
  <si>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</si>
  <si>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</si>
  <si>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</si>
  <si>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</si>
  <si>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</si>
  <si>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</si>
  <si>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</si>
  <si>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</si>
  <si>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</si>
  <si>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</si>
  <si>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</si>
  <si>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</si>
  <si>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</si>
  <si>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</si>
  <si>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</si>
  <si>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</si>
  <si>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</si>
  <si>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</si>
  <si>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</si>
  <si>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</si>
  <si>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</si>
  <si>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</si>
  <si>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</si>
  <si>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</si>
  <si>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</si>
  <si>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</si>
  <si>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</si>
  <si>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</si>
  <si>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</si>
  <si>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</si>
  <si>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</si>
  <si>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</si>
  <si>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</si>
  <si>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</si>
  <si>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</si>
  <si>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</si>
  <si>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</si>
  <si>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</si>
  <si>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</si>
  <si>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</si>
  <si>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</si>
  <si>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</si>
  <si>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</si>
  <si>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</si>
  <si>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</si>
  <si>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</si>
  <si>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</si>
  <si>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</si>
  <si>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</si>
  <si>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</si>
  <si>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</si>
  <si>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</si>
  <si>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</si>
  <si>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</si>
  <si>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</si>
  <si>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</si>
  <si>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</si>
  <si>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</si>
  <si>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</si>
  <si>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</si>
  <si>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</si>
  <si>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</si>
  <si>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</si>
  <si>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</si>
  <si>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</si>
  <si>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</si>
  <si>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</si>
  <si>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</si>
  <si>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</si>
  <si>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</si>
  <si>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</si>
  <si>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</si>
  <si>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</si>
  <si>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</si>
  <si>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</si>
  <si>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</si>
  <si>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</si>
  <si>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</si>
  <si>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</si>
  <si>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</si>
  <si>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</si>
  <si>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</si>
  <si>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</si>
  <si>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</si>
  <si>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</si>
  <si>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</si>
  <si>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</si>
  <si>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</si>
  <si>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</si>
  <si>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</si>
  <si>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</si>
  <si>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</si>
  <si>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</si>
  <si>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</si>
  <si>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</si>
  <si>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</si>
  <si>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</si>
  <si>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</si>
  <si>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</si>
  <si>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</si>
  <si>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</si>
  <si>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</si>
  <si>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</si>
  <si>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</si>
  <si>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</si>
  <si>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</si>
  <si>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</si>
  <si>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</si>
  <si>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</si>
  <si>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</si>
  <si>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</si>
  <si>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</si>
  <si>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</si>
  <si>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</si>
  <si>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</si>
  <si>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</si>
  <si>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</si>
  <si>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</si>
  <si>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</si>
  <si>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</si>
  <si>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</si>
  <si>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</si>
  <si>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</si>
  <si>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</si>
  <si>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</si>
  <si>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</si>
  <si>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</si>
  <si>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</si>
  <si>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</si>
  <si>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</si>
  <si>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</si>
  <si>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</si>
  <si>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</si>
  <si>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</si>
  <si>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</si>
  <si>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</si>
  <si>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</si>
  <si>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</si>
  <si>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</si>
  <si>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</si>
  <si>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</si>
  <si>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</si>
  <si>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</si>
  <si>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</si>
  <si>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</si>
  <si>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</si>
  <si>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</si>
  <si>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</si>
  <si>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</si>
  <si>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</si>
  <si>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</si>
  <si>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</si>
  <si>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</si>
  <si>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</si>
  <si>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</si>
  <si>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</si>
  <si>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</si>
  <si>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</si>
  <si>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</si>
  <si>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</si>
  <si>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</si>
  <si>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</si>
  <si>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</si>
  <si>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</si>
  <si>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</si>
  <si>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</si>
  <si>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</si>
  <si>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</si>
  <si>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</si>
  <si>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</si>
  <si>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</si>
  <si>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</si>
  <si>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</si>
  <si>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</si>
  <si>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</si>
  <si>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</si>
  <si>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</si>
  <si>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</si>
  <si>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</si>
  <si>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</si>
  <si>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</si>
  <si>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</si>
  <si>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</si>
  <si>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</si>
  <si>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</si>
  <si>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</si>
  <si>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</si>
  <si>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</si>
  <si>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</si>
  <si>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</si>
  <si>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</si>
  <si>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</si>
  <si>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</si>
  <si>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</si>
  <si>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</si>
  <si>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</si>
  <si>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</si>
  <si>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</si>
  <si>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</si>
  <si>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</si>
  <si>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</si>
  <si>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</si>
  <si>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</si>
  <si>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</si>
  <si>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</si>
  <si>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</si>
  <si>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</si>
  <si>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</si>
  <si>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</si>
  <si>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</si>
  <si>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</si>
  <si>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</si>
  <si>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</si>
  <si>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</si>
  <si>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</si>
  <si>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</si>
  <si>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</si>
  <si>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</si>
  <si>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</si>
  <si>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</si>
  <si>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</si>
  <si>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</si>
  <si>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</si>
  <si>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</si>
  <si>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</si>
  <si>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</si>
  <si>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</si>
  <si>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</si>
  <si>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</si>
  <si>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</si>
  <si>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</si>
  <si>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</si>
  <si>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</si>
  <si>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</si>
  <si>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</si>
  <si>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</si>
  <si>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</si>
  <si>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</si>
  <si>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</si>
  <si>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</si>
  <si>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</si>
  <si>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</si>
  <si>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</si>
  <si>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</si>
  <si>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</si>
  <si>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</si>
  <si>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</si>
  <si>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</si>
  <si>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</si>
  <si>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</si>
  <si>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</si>
  <si>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</si>
  <si>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</si>
  <si>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</si>
  <si>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</si>
  <si>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</si>
  <si>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</si>
  <si>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</si>
  <si>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</si>
  <si>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</si>
  <si>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</si>
  <si>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</si>
  <si>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</si>
  <si>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</si>
  <si>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</si>
  <si>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</si>
  <si>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</si>
  <si>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</si>
  <si>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</si>
  <si>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</si>
  <si>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</si>
  <si>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</si>
  <si>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</si>
  <si>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</si>
  <si>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</si>
  <si>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</si>
  <si>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</si>
  <si>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</si>
  <si>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</si>
  <si>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</si>
  <si>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</si>
  <si>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</si>
  <si>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</si>
  <si>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</si>
  <si>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</si>
  <si>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</si>
  <si>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</si>
  <si>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</si>
  <si>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</si>
  <si>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</si>
  <si>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</si>
  <si>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</si>
  <si>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</si>
  <si>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</si>
  <si>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</si>
  <si>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</si>
  <si>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</si>
  <si>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</si>
  <si>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</si>
  <si>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</si>
  <si>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</si>
  <si>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</si>
  <si>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</si>
  <si>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</si>
  <si>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</si>
  <si>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</si>
  <si>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</si>
  <si>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</si>
  <si>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</si>
  <si>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</si>
  <si>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</si>
  <si>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</si>
  <si>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</si>
  <si>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</si>
  <si>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</si>
  <si>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</si>
  <si>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</si>
  <si>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</si>
  <si>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</si>
  <si>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</si>
  <si>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</si>
  <si>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</si>
  <si>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</si>
  <si>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</si>
  <si>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</si>
  <si>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</si>
  <si>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</si>
  <si>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</si>
  <si>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</si>
  <si>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</si>
  <si>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</si>
  <si>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</si>
  <si>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</si>
  <si>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</si>
  <si>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</si>
  <si>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</si>
  <si>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</si>
  <si>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</si>
  <si>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</si>
  <si>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</si>
  <si>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</si>
  <si>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</si>
  <si>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</si>
  <si>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</si>
  <si>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</si>
  <si>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</si>
  <si>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</si>
  <si>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</si>
  <si>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</si>
  <si>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</si>
  <si>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</si>
  <si>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</si>
  <si>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</si>
  <si>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</si>
  <si>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</si>
  <si>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</si>
  <si>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</si>
  <si>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</si>
  <si>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</si>
  <si>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</si>
  <si>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</si>
  <si>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</si>
  <si>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</si>
  <si>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</si>
  <si>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</si>
  <si>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</si>
  <si>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</si>
  <si>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</si>
  <si>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</si>
  <si>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</si>
  <si>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</si>
  <si>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</si>
  <si>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</si>
  <si>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</si>
  <si>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</si>
  <si>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</si>
  <si>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</si>
  <si>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</si>
  <si>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</si>
  <si>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</si>
  <si>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</si>
  <si>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</si>
  <si>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</si>
  <si>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</si>
  <si>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</si>
  <si>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</si>
  <si>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</si>
  <si>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</si>
  <si>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</si>
  <si>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</si>
  <si>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</si>
  <si>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</si>
  <si>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</si>
  <si>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</si>
  <si>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</si>
  <si>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</si>
  <si>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</si>
  <si>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</si>
  <si>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</si>
  <si>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</si>
  <si>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</si>
  <si>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</si>
  <si>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</si>
  <si>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</si>
  <si>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</si>
  <si>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</si>
  <si>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</si>
  <si>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</si>
  <si>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</si>
  <si>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</si>
  <si>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</si>
  <si>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</si>
  <si>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</si>
  <si>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</si>
  <si>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</si>
  <si>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</si>
  <si>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</si>
  <si>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</si>
  <si>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</si>
  <si>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</si>
  <si>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</si>
  <si>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</si>
  <si>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</si>
  <si>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</si>
  <si>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</si>
  <si>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</si>
  <si>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</si>
  <si>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</si>
  <si>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</si>
  <si>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</si>
  <si>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</si>
  <si>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</si>
  <si>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</si>
  <si>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</si>
  <si>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</si>
  <si>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</si>
  <si>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</si>
  <si>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</si>
  <si>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</si>
  <si>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</si>
  <si>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</si>
  <si>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</si>
  <si>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</si>
  <si>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</si>
  <si>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</si>
  <si>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</si>
  <si>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</si>
  <si>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</si>
  <si>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</si>
  <si>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</si>
  <si>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</si>
  <si>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</si>
  <si>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</si>
  <si>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</si>
  <si>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</si>
  <si>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</si>
  <si>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</si>
  <si>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</si>
  <si>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</si>
  <si>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</si>
  <si>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</si>
  <si>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</si>
  <si>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</si>
  <si>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</si>
  <si>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</si>
  <si>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</si>
  <si>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</si>
  <si>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</si>
  <si>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</si>
  <si>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</si>
  <si>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</si>
  <si>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</si>
  <si>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</si>
  <si>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</si>
  <si>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</si>
  <si>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</si>
  <si>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</si>
  <si>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</si>
  <si>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</si>
  <si>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</si>
  <si>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</si>
  <si>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</si>
  <si>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</si>
  <si>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</si>
  <si>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</si>
  <si>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</si>
  <si>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</si>
  <si>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</si>
  <si>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</si>
  <si>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</si>
  <si>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</si>
  <si>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</si>
  <si>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</si>
  <si>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</si>
  <si>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</si>
  <si>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</si>
  <si>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</si>
  <si>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</si>
  <si>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</si>
  <si>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</si>
  <si>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</si>
  <si>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</si>
  <si>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</si>
  <si>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</si>
  <si>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</si>
  <si>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</si>
  <si>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</si>
  <si>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</si>
  <si>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</si>
  <si>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</si>
  <si>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</si>
  <si>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</si>
  <si>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</si>
  <si>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</si>
  <si>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</si>
  <si>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</si>
  <si>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</si>
  <si>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</si>
  <si>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</si>
  <si>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</si>
  <si>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</si>
  <si>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</si>
  <si>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</si>
  <si>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</si>
  <si>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</si>
  <si>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</si>
  <si>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</si>
  <si>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</si>
  <si>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</si>
  <si>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</si>
  <si>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</si>
  <si>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</si>
  <si>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</si>
  <si>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</si>
  <si>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</si>
  <si>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</si>
  <si>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</si>
  <si>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</si>
  <si>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</si>
  <si>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</si>
  <si>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</si>
  <si>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</si>
  <si>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</si>
  <si>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</si>
  <si>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</si>
  <si>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</si>
  <si>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</si>
  <si>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</si>
  <si>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</si>
  <si>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</si>
  <si>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</si>
  <si>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</si>
  <si>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</si>
  <si>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</si>
  <si>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</si>
  <si>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</si>
  <si>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</si>
  <si>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</si>
  <si>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</si>
  <si>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</si>
  <si>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</si>
  <si>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</si>
  <si>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</si>
  <si>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</si>
  <si>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</si>
  <si>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</si>
  <si>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</si>
  <si>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</si>
  <si>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</si>
  <si>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</si>
  <si>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</si>
  <si>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</si>
  <si>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</si>
  <si>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</si>
  <si>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</si>
  <si>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</si>
  <si>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</si>
  <si>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</si>
  <si>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</si>
  <si>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</si>
  <si>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</si>
  <si>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</si>
  <si>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</si>
  <si>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</si>
  <si>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</si>
  <si>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</si>
  <si>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</si>
  <si>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</si>
  <si>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</si>
  <si>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</si>
  <si>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</si>
  <si>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</si>
  <si>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</si>
  <si>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</si>
  <si>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</si>
  <si>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</si>
  <si>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</si>
  <si>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</si>
  <si>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</si>
  <si>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</si>
  <si>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</si>
  <si>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</si>
  <si>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</si>
  <si>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</si>
  <si>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</si>
  <si>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</si>
  <si>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</si>
  <si>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</si>
  <si>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</si>
  <si>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</si>
  <si>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</si>
  <si>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</si>
  <si>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</si>
  <si>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</si>
  <si>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</si>
  <si>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</si>
  <si>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</si>
  <si>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</si>
  <si>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</si>
  <si>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</si>
  <si>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</si>
  <si>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</si>
  <si>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</si>
  <si>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</si>
  <si>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</si>
  <si>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</si>
  <si>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</si>
  <si>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</si>
  <si>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</si>
  <si>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</si>
  <si>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</si>
  <si>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</si>
  <si>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</si>
  <si>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</si>
  <si>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</si>
  <si>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</si>
  <si>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</si>
  <si>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</si>
  <si>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</si>
  <si>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</si>
  <si>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</si>
  <si>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</si>
  <si>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</si>
  <si>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</si>
  <si>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</si>
  <si>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</si>
  <si>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</si>
  <si>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</si>
  <si>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</si>
  <si>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</si>
  <si>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</si>
  <si>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</si>
  <si>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</si>
  <si>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</si>
  <si>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</si>
  <si>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</si>
  <si>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</si>
  <si>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</si>
  <si>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</si>
  <si>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</si>
  <si>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</si>
  <si>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</si>
  <si>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</si>
  <si>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</si>
  <si>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</si>
  <si>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</si>
  <si>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</si>
  <si>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</si>
  <si>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</si>
  <si>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</si>
  <si>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</si>
  <si>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</si>
  <si>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</si>
  <si>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</si>
  <si>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</si>
  <si>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</si>
  <si>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</si>
  <si>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</si>
  <si>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</si>
  <si>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</si>
  <si>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</si>
  <si>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</si>
  <si>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</si>
  <si>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</si>
  <si>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</si>
  <si>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</si>
  <si>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</si>
  <si>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</si>
  <si>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</si>
  <si>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</si>
  <si>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</si>
  <si>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</si>
  <si>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</si>
  <si>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</si>
  <si>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</si>
  <si>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</si>
  <si>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</si>
  <si>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</si>
  <si>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</si>
  <si>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</si>
  <si>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</si>
  <si>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</si>
  <si>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</si>
  <si>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</si>
  <si>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</si>
  <si>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</si>
  <si>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</si>
  <si>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</si>
  <si>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</si>
  <si>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</si>
  <si>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</si>
  <si>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</si>
  <si>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</si>
  <si>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</si>
  <si>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</si>
  <si>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</si>
  <si>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</si>
  <si>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</si>
  <si>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</si>
  <si>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</si>
  <si>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</si>
  <si>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</si>
  <si>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</si>
  <si>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</si>
  <si>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</si>
  <si>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</si>
  <si>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</si>
  <si>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</si>
  <si>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</si>
  <si>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</si>
  <si>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</si>
  <si>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</si>
  <si>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</si>
  <si>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</si>
  <si>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</si>
  <si>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</si>
  <si>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</si>
  <si>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</si>
  <si>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</si>
  <si>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</si>
  <si>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</si>
  <si>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</si>
  <si>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</si>
  <si>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</si>
  <si>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</si>
  <si>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</si>
  <si>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</si>
  <si>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</si>
  <si>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</si>
  <si>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</si>
  <si>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</si>
  <si>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</si>
  <si>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</si>
  <si>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</si>
  <si>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</si>
  <si>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</si>
  <si>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</si>
  <si>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</si>
  <si>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</si>
  <si>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</si>
  <si>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</si>
  <si>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</si>
  <si>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</si>
  <si>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</si>
  <si>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</si>
  <si>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</si>
  <si>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</si>
  <si>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</si>
  <si>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</si>
  <si>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</si>
  <si>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</si>
  <si>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</si>
  <si>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</si>
  <si>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</si>
  <si>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</si>
  <si>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</si>
  <si>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</si>
  <si>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</si>
  <si>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</si>
  <si>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</si>
  <si>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</si>
  <si>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</si>
  <si>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</si>
  <si>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</si>
  <si>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</si>
  <si>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</si>
  <si>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</si>
  <si>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</si>
  <si>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</si>
  <si>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</si>
  <si>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</si>
  <si>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</si>
  <si>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</si>
  <si>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</si>
  <si>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</si>
  <si>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</si>
  <si>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</si>
  <si>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</si>
  <si>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</si>
  <si>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</si>
  <si>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</si>
  <si>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</si>
  <si>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</si>
  <si>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</si>
  <si>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</si>
  <si>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</si>
  <si>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</si>
  <si>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</si>
  <si>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</si>
  <si>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</si>
  <si>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</si>
  <si>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</si>
  <si>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</si>
  <si>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</si>
  <si>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</si>
  <si>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</si>
  <si>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</si>
  <si>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</si>
  <si>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</si>
  <si>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</si>
  <si>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</si>
  <si>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</si>
  <si>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</si>
  <si>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</si>
  <si>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</si>
  <si>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</si>
  <si>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</si>
  <si>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</si>
  <si>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</si>
  <si>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</si>
  <si>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</si>
  <si>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</si>
  <si>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</si>
  <si>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</si>
  <si>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</si>
  <si>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</si>
  <si>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</si>
  <si>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</si>
  <si>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</si>
  <si>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</si>
  <si>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</si>
  <si>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</si>
  <si>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</si>
  <si>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</si>
  <si>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</si>
  <si>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</si>
  <si>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</si>
  <si>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</si>
  <si>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</si>
  <si>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</si>
  <si>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</si>
  <si>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</si>
  <si>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</si>
  <si>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</si>
  <si>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</si>
  <si>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</si>
  <si>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</si>
  <si>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</si>
  <si>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</si>
  <si>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</si>
  <si>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</si>
  <si>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</si>
  <si>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</si>
  <si>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</si>
  <si>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</si>
  <si>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</si>
  <si>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</si>
  <si>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</si>
  <si>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</si>
  <si>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</si>
  <si>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</si>
  <si>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</si>
  <si>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</si>
  <si>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</si>
  <si>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</si>
  <si>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</si>
  <si>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</si>
  <si>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</si>
  <si>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</si>
  <si>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</si>
  <si>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</si>
  <si>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</si>
  <si>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</si>
  <si>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</si>
  <si>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</si>
  <si>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</si>
  <si>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</si>
  <si>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</si>
  <si>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</si>
  <si>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</si>
  <si>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</si>
  <si>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</si>
  <si>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</si>
  <si>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</si>
  <si>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</si>
  <si>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</si>
  <si>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</si>
  <si>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</si>
  <si>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</si>
  <si>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</si>
  <si>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</si>
  <si>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</si>
  <si>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</si>
  <si>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</si>
  <si>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</si>
  <si>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</si>
  <si>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</si>
  <si>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</si>
  <si>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</si>
  <si>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</si>
  <si>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</si>
  <si>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</si>
  <si>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</si>
  <si>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</si>
  <si>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</si>
  <si>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</si>
  <si>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</si>
  <si>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</si>
  <si>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</si>
  <si>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</si>
  <si>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</si>
  <si>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</si>
  <si>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</si>
  <si>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</si>
  <si>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</si>
  <si>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</si>
  <si>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</si>
  <si>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</si>
  <si>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</si>
  <si>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</si>
  <si>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</si>
  <si>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</si>
  <si>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</si>
  <si>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</si>
  <si>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</si>
  <si>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</si>
  <si>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</si>
  <si>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</si>
  <si>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</si>
  <si>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</si>
  <si>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</si>
  <si>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</si>
  <si>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</si>
  <si>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</si>
  <si>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</si>
  <si>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</si>
  <si>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</si>
  <si>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</si>
  <si>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</si>
  <si>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</si>
  <si>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</si>
  <si>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</si>
  <si>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</si>
  <si>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</si>
  <si>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</si>
  <si>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</si>
  <si>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</si>
  <si>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</si>
  <si>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</si>
  <si>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</si>
  <si>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</si>
  <si>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</si>
  <si>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</si>
  <si>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</si>
  <si>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</si>
  <si>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</si>
  <si>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</si>
  <si>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</si>
  <si>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</si>
  <si>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</si>
  <si>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</si>
  <si>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</si>
  <si>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</si>
  <si>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</si>
  <si>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</si>
  <si>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</si>
  <si>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</si>
  <si>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</si>
  <si>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</si>
  <si>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</si>
  <si>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</si>
  <si>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</si>
  <si>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</si>
  <si>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</si>
  <si>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</si>
  <si>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</si>
  <si>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</si>
  <si>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</si>
  <si>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</si>
  <si>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</si>
  <si>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</si>
  <si>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</si>
  <si>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</si>
  <si>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</si>
  <si>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</si>
  <si>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</si>
  <si>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</si>
  <si>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</si>
  <si>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</si>
  <si>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</si>
  <si>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</si>
  <si>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</si>
  <si>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</si>
  <si>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</si>
  <si>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</si>
  <si>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</si>
  <si>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</si>
  <si>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</si>
  <si>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</si>
  <si>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</si>
  <si>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</si>
  <si>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</si>
  <si>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</si>
  <si>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</si>
  <si>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</si>
  <si>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</si>
  <si>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</si>
  <si>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</si>
  <si>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</si>
  <si>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</si>
  <si>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</si>
  <si>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</si>
  <si>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</si>
  <si>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</si>
  <si>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</si>
  <si>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</si>
  <si>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</si>
  <si>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</si>
  <si>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</si>
  <si>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</si>
  <si>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</si>
  <si>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</si>
  <si>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</si>
  <si>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</si>
  <si>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</si>
  <si>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</si>
  <si>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</si>
  <si>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</si>
  <si>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</si>
  <si>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</si>
  <si>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</si>
  <si>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</si>
  <si>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</si>
  <si>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</si>
  <si>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</si>
  <si>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</si>
  <si>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</si>
  <si>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</si>
  <si>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</si>
  <si>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</si>
  <si>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</si>
  <si>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</si>
  <si>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</si>
  <si>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</si>
  <si>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</si>
  <si>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</si>
  <si>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</si>
  <si>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</si>
  <si>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</si>
  <si>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</si>
  <si>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</si>
  <si>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</si>
  <si>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</si>
  <si>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</si>
  <si>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</si>
  <si>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</si>
  <si>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</si>
  <si>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</si>
  <si>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</si>
  <si>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</si>
  <si>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</si>
  <si>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</si>
  <si>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</si>
  <si>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</si>
  <si>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</si>
  <si>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</si>
  <si>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</si>
  <si>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</si>
  <si>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</si>
  <si>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</si>
  <si>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</si>
  <si>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</si>
  <si>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</si>
  <si>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</si>
  <si>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</si>
  <si>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</si>
  <si>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</si>
  <si>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</si>
  <si>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</si>
  <si>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</si>
  <si>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</si>
  <si>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</si>
  <si>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</si>
  <si>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</si>
  <si>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</si>
  <si>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</si>
  <si>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</si>
  <si>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</si>
  <si>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</si>
  <si>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</si>
  <si>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</si>
  <si>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</si>
  <si>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</si>
  <si>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</si>
  <si>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</si>
  <si>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</si>
  <si>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</si>
  <si>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</si>
  <si>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</si>
  <si>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</si>
  <si>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</si>
  <si>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</si>
  <si>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</si>
  <si>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</si>
  <si>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</si>
  <si>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</si>
  <si>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</si>
  <si>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</si>
  <si>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</si>
  <si>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</si>
  <si>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</si>
  <si>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</si>
  <si>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</si>
  <si>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</si>
  <si>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</si>
  <si>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</si>
  <si>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</si>
  <si>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</si>
  <si>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</si>
  <si>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</si>
  <si>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</si>
  <si>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</si>
  <si>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</si>
  <si>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</si>
  <si>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</si>
  <si>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</si>
  <si>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</si>
  <si>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</si>
  <si>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</si>
  <si>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</si>
  <si>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</si>
  <si>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</si>
  <si>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</si>
  <si>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</si>
  <si>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</si>
  <si>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</si>
  <si>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</si>
  <si>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</si>
  <si>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</si>
  <si>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</si>
  <si>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</si>
  <si>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</si>
  <si>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</si>
  <si>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</si>
  <si>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</si>
  <si>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</si>
  <si>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</si>
  <si>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</si>
  <si>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</si>
  <si>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</si>
  <si>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</si>
  <si>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</si>
  <si>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</si>
  <si>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</si>
  <si>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</si>
  <si>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</si>
  <si>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</si>
  <si>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</si>
  <si>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</si>
  <si>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</si>
  <si>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</si>
  <si>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</si>
  <si>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</si>
  <si>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</si>
  <si>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</si>
  <si>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</si>
  <si>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</si>
  <si>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</si>
  <si>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</si>
  <si>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</si>
  <si>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</si>
  <si>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</si>
  <si>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</si>
  <si>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</si>
  <si>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</si>
  <si>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</si>
  <si>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</si>
  <si>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</si>
  <si>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</si>
  <si>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</si>
  <si>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</si>
  <si>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</si>
  <si>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</si>
  <si>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</si>
  <si>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</si>
  <si>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</si>
  <si>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</si>
  <si>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</si>
  <si>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</si>
  <si>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</si>
  <si>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</si>
  <si>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</si>
  <si>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</si>
  <si>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</si>
  <si>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</si>
  <si>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</si>
  <si>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</si>
  <si>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</si>
  <si>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</si>
  <si>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</si>
  <si>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</si>
  <si>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</si>
  <si>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</si>
  <si>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</si>
  <si>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</si>
  <si>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</si>
  <si>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</si>
  <si>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</si>
  <si>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</si>
  <si>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</si>
  <si>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</si>
  <si>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</si>
  <si>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</si>
  <si>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</si>
  <si>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</si>
  <si>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</si>
  <si>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</si>
  <si>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</si>
  <si>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</si>
  <si>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</si>
  <si>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</si>
  <si>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</si>
  <si>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</si>
  <si>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</si>
  <si>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</si>
  <si>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</si>
  <si>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</si>
  <si>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</si>
  <si>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</si>
  <si>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</si>
  <si>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</si>
  <si>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</si>
  <si>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</si>
  <si>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</si>
  <si>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</si>
  <si>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</si>
  <si>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</si>
  <si>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</si>
  <si>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</si>
  <si>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</si>
  <si>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</si>
  <si>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</si>
  <si>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</si>
  <si>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</si>
  <si>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</si>
  <si>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</si>
  <si>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</si>
  <si>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</si>
  <si>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</si>
  <si>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</si>
  <si>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</si>
  <si>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</si>
  <si>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</si>
  <si>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</si>
  <si>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</si>
  <si>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</si>
  <si>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</si>
  <si>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</si>
  <si>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</si>
  <si>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</si>
  <si>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</si>
  <si>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</si>
  <si>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</si>
  <si>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</si>
  <si>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</si>
  <si>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</si>
  <si>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</si>
  <si>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</si>
  <si>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</si>
  <si>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</si>
  <si>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</si>
  <si>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</si>
  <si>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</si>
  <si>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</si>
  <si>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</si>
  <si>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</si>
  <si>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</si>
  <si>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</si>
  <si>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</si>
  <si>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</si>
  <si>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</si>
  <si>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</si>
  <si>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</si>
  <si>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</si>
  <si>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</si>
  <si>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</si>
  <si>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</si>
  <si>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</si>
  <si>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</si>
  <si>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</si>
  <si>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</si>
  <si>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</si>
  <si>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</si>
  <si>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</si>
  <si>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</si>
  <si>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</si>
  <si>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</si>
  <si>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</si>
  <si>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</si>
  <si>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</si>
  <si>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</si>
  <si>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</si>
  <si>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</si>
  <si>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</si>
  <si>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</si>
  <si>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</si>
  <si>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</si>
  <si>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</si>
  <si>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</si>
  <si>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</si>
  <si>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</si>
  <si>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</si>
  <si>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</si>
  <si>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</si>
  <si>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</si>
  <si>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</si>
  <si>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</si>
  <si>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</si>
  <si>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</si>
  <si>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</si>
  <si>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</si>
  <si>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</si>
  <si>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</si>
  <si>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</si>
  <si>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</si>
  <si>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</si>
  <si>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</si>
  <si>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</si>
  <si>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</si>
  <si>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</si>
  <si>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</si>
  <si>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</si>
  <si>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</si>
  <si>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</si>
  <si>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</si>
  <si>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</si>
  <si>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</si>
  <si>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</si>
  <si>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</si>
  <si>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</si>
  <si>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</si>
  <si>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</si>
  <si>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</si>
  <si>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</si>
  <si>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</si>
  <si>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</si>
  <si>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</si>
  <si>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</si>
  <si>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</si>
  <si>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</si>
  <si>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</si>
  <si>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</si>
  <si>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</si>
  <si>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</si>
  <si>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</si>
  <si>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</si>
  <si>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</si>
  <si>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</si>
  <si>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</si>
  <si>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</si>
  <si>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</si>
  <si>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</si>
  <si>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</si>
  <si>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</si>
  <si>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</si>
  <si>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</si>
  <si>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</si>
  <si>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</si>
  <si>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</si>
  <si>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</si>
  <si>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</si>
  <si>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</si>
  <si>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</si>
  <si>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</si>
  <si>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</si>
  <si>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</si>
  <si>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</si>
  <si>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</si>
  <si>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</si>
  <si>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</si>
  <si>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</si>
  <si>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</si>
  <si>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</si>
  <si>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</si>
  <si>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</si>
  <si>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</si>
  <si>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</si>
  <si>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</si>
  <si>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</si>
  <si>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</si>
  <si>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</si>
  <si>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</si>
  <si>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</si>
  <si>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</si>
  <si>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</si>
  <si>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</si>
  <si>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</si>
  <si>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</si>
  <si>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</si>
  <si>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</si>
  <si>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</si>
  <si>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</si>
  <si>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</si>
  <si>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</si>
  <si>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</si>
  <si>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</si>
  <si>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</si>
  <si>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</si>
  <si>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</si>
  <si>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</si>
  <si>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</si>
  <si>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</si>
  <si>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</si>
  <si>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</si>
  <si>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</si>
  <si>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</si>
  <si>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</si>
  <si>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</si>
  <si>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</si>
  <si>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</si>
  <si>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</si>
  <si>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</si>
  <si>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</si>
  <si>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</si>
  <si>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</si>
  <si>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</si>
  <si>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</si>
  <si>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</si>
  <si>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</si>
  <si>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</si>
  <si>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</si>
  <si>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</si>
  <si>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</si>
  <si>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</si>
  <si>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</si>
  <si>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</si>
  <si>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</si>
  <si>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</si>
  <si>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</si>
  <si>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</si>
  <si>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</si>
  <si>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</si>
  <si>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</si>
  <si>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</si>
  <si>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</si>
  <si>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</si>
  <si>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</si>
  <si>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</si>
  <si>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</si>
  <si>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</si>
  <si>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</si>
  <si>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</si>
  <si>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</si>
  <si>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</si>
  <si>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</si>
  <si>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</si>
  <si>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</si>
  <si>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</si>
  <si>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</si>
  <si>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</si>
  <si>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</si>
  <si>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</si>
  <si>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</si>
  <si>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</si>
  <si>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</si>
  <si>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</si>
  <si>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</si>
  <si>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</si>
  <si>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</si>
  <si>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</si>
  <si>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</si>
  <si>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</si>
  <si>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</si>
  <si>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</si>
  <si>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</si>
  <si>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</si>
  <si>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</si>
  <si>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</si>
  <si>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</si>
  <si>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</si>
  <si>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</si>
  <si>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</si>
  <si>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</si>
  <si>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</si>
  <si>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</si>
  <si>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</si>
  <si>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</si>
  <si>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</si>
  <si>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</si>
  <si>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</si>
  <si>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</si>
  <si>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</si>
  <si>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</si>
  <si>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</si>
  <si>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</si>
  <si>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</si>
  <si>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</si>
  <si>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</si>
  <si>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</si>
  <si>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</si>
  <si>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</si>
  <si>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</si>
  <si>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</si>
  <si>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</si>
  <si>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</si>
  <si>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</si>
  <si>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</si>
  <si>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</si>
  <si>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</si>
  <si>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</si>
  <si>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</si>
  <si>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</si>
  <si>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</si>
  <si>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</si>
  <si>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</si>
  <si>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</si>
  <si>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</si>
  <si>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</si>
  <si>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</si>
  <si>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</si>
  <si>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</si>
  <si>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</si>
  <si>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</si>
  <si>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</si>
  <si>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</si>
  <si>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</si>
  <si>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</si>
  <si>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</si>
  <si>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</si>
  <si>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</si>
  <si>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</si>
  <si>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</si>
  <si>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</si>
  <si>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</si>
  <si>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</si>
  <si>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</si>
  <si>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</si>
  <si>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</si>
  <si>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</si>
  <si>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</si>
  <si>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</si>
  <si>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</si>
  <si>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</si>
  <si>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</si>
  <si>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</si>
  <si>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</si>
  <si>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</si>
  <si>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</si>
  <si>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</si>
  <si>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</si>
  <si>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</si>
  <si>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</si>
  <si>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</si>
  <si>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</si>
  <si>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</si>
  <si>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</si>
  <si>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</si>
  <si>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</si>
  <si>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</si>
  <si>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</si>
  <si>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</si>
  <si>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</si>
  <si>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</si>
  <si>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</si>
  <si>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</si>
  <si>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</si>
  <si>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</si>
  <si>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</si>
  <si>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</si>
  <si>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</si>
  <si>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</si>
  <si>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</si>
  <si>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</si>
  <si>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</si>
  <si>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</si>
  <si>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</si>
  <si>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</si>
  <si>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</si>
  <si>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</si>
  <si>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</si>
  <si>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</si>
  <si>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</si>
  <si>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</si>
  <si>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</si>
  <si>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</si>
  <si>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</si>
  <si>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</si>
  <si>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</si>
  <si>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</si>
  <si>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</si>
  <si>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</si>
  <si>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</si>
  <si>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</si>
  <si>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</si>
  <si>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</si>
  <si>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</si>
  <si>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</si>
  <si>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</si>
  <si>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</si>
  <si>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</si>
  <si>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</si>
  <si>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</si>
  <si>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</si>
  <si>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</si>
  <si>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</si>
  <si>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</si>
  <si>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</si>
  <si>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</si>
  <si>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</si>
  <si>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</si>
  <si>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</si>
  <si>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</si>
  <si>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</si>
  <si>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</si>
  <si>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</si>
  <si>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</si>
  <si>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</si>
  <si>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</si>
  <si>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</si>
  <si>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</si>
  <si>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</si>
  <si>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</si>
  <si>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</si>
  <si>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</si>
  <si>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</si>
  <si>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</si>
  <si>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</si>
  <si>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</si>
  <si>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</si>
  <si>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</si>
  <si>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</si>
  <si>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</si>
  <si>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</si>
  <si>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</si>
  <si>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</si>
  <si>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</si>
  <si>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</si>
  <si>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</si>
  <si>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</si>
  <si>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</si>
  <si>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</si>
  <si>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</si>
  <si>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</si>
  <si>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</si>
  <si>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</si>
  <si>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</si>
  <si>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</si>
  <si>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</si>
  <si>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</si>
  <si>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</si>
  <si>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</si>
  <si>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</si>
  <si>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</si>
  <si>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</si>
  <si>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</si>
  <si>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</si>
  <si>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</si>
  <si>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</si>
  <si>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</si>
  <si>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</si>
  <si>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</si>
  <si>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</si>
  <si>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</si>
  <si>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</si>
  <si>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</si>
  <si>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</si>
  <si>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</si>
  <si>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</si>
  <si>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</si>
  <si>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</si>
  <si>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</si>
  <si>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</si>
  <si>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</si>
  <si>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</si>
  <si>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</si>
  <si>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</si>
  <si>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</si>
  <si>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</si>
  <si>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</si>
  <si>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</si>
  <si>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</si>
  <si>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</si>
  <si>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</si>
  <si>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</si>
  <si>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</si>
  <si>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</si>
  <si>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</si>
  <si>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</si>
  <si>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</si>
  <si>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</si>
  <si>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</si>
  <si>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</si>
  <si>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</si>
  <si>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</si>
  <si>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</si>
  <si>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</si>
  <si>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</si>
  <si>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</si>
  <si>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</si>
  <si>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</si>
  <si>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</si>
  <si>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</si>
  <si>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</si>
  <si>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</si>
  <si>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</si>
  <si>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</si>
  <si>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</si>
  <si>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</si>
  <si>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</si>
  <si>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</si>
  <si>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</si>
  <si>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</si>
  <si>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</si>
  <si>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</si>
  <si>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</si>
  <si>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</si>
  <si>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</si>
  <si>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</si>
  <si>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</si>
  <si>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</si>
  <si>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</si>
  <si>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</si>
  <si>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</si>
  <si>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</si>
  <si>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</si>
  <si>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</si>
  <si>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</si>
  <si>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</si>
  <si>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</si>
  <si>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</si>
  <si>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</si>
  <si>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</si>
  <si>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</si>
  <si>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</si>
  <si>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</si>
  <si>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</si>
  <si>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</si>
  <si>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</si>
  <si>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</si>
  <si>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</si>
  <si>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</si>
  <si>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</si>
  <si>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</si>
  <si>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</si>
  <si>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</si>
  <si>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</si>
  <si>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</si>
  <si>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</si>
  <si>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</si>
  <si>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</si>
  <si>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</si>
  <si>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</si>
  <si>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</si>
  <si>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</si>
  <si>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</si>
  <si>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</si>
  <si>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</si>
  <si>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</si>
  <si>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</si>
  <si>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</si>
  <si>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</si>
  <si>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</si>
  <si>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</si>
  <si>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</si>
  <si>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</si>
  <si>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</si>
  <si>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</si>
  <si>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</si>
  <si>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</si>
  <si>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</si>
  <si>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</si>
  <si>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</si>
  <si>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</si>
  <si>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</si>
  <si>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</si>
  <si>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</si>
  <si>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</si>
  <si>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</si>
  <si>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</si>
  <si>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</si>
  <si>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</si>
  <si>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</si>
  <si>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</si>
  <si>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</si>
  <si>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</si>
  <si>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</si>
  <si>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</si>
  <si>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</si>
  <si>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</si>
  <si>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</si>
  <si>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</si>
  <si>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</si>
  <si>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</si>
  <si>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</si>
  <si>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</si>
  <si>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</si>
  <si>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</si>
  <si>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</si>
  <si>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</si>
  <si>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</si>
  <si>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</si>
  <si>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</si>
  <si>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</si>
  <si>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</si>
  <si>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</si>
  <si>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</si>
  <si>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</si>
  <si>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</si>
  <si>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</si>
  <si>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</si>
  <si>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</si>
  <si>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</si>
  <si>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</si>
  <si>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</si>
  <si>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</si>
  <si>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</si>
  <si>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</si>
  <si>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</si>
  <si>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</si>
  <si>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</si>
  <si>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</si>
  <si>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</si>
  <si>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</si>
  <si>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</si>
  <si>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</si>
  <si>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</si>
  <si>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</si>
  <si>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</si>
  <si>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</si>
  <si>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</si>
  <si>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</si>
  <si>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</si>
  <si>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</si>
  <si>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</si>
  <si>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</si>
  <si>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</si>
  <si>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</si>
  <si>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</si>
  <si>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</si>
  <si>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</si>
  <si>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</si>
  <si>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</si>
  <si>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</si>
  <si>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</si>
  <si>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</si>
  <si>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</si>
  <si>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</si>
  <si>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</si>
  <si>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</si>
  <si>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</si>
  <si>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</si>
  <si>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</si>
  <si>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</si>
  <si>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</si>
  <si>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</si>
  <si>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</si>
  <si>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</si>
  <si>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</si>
  <si>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</si>
  <si>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</si>
  <si>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</si>
  <si>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</si>
  <si>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</si>
  <si>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</si>
  <si>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</si>
  <si>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</si>
  <si>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</si>
  <si>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</si>
  <si>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</si>
  <si>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</si>
  <si>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</si>
  <si>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</si>
  <si>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</si>
  <si>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</si>
  <si>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</si>
  <si>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</si>
  <si>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</si>
  <si>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</si>
  <si>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</si>
  <si>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</si>
  <si>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</si>
  <si>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</si>
  <si>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</si>
  <si>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</si>
  <si>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</si>
  <si>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</si>
  <si>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</si>
  <si>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</si>
  <si>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</si>
  <si>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</si>
  <si>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</si>
  <si>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</si>
  <si>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</si>
  <si>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</si>
  <si>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</si>
  <si>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</si>
  <si>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</si>
  <si>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</si>
  <si>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</si>
  <si>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</si>
  <si>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</si>
  <si>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</si>
  <si>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</si>
  <si>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</si>
  <si>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</si>
  <si>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</si>
  <si>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</si>
  <si>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</si>
  <si>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</si>
  <si>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</si>
  <si>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</si>
  <si>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</si>
  <si>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</si>
  <si>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</si>
  <si>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</si>
  <si>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</si>
  <si>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</si>
  <si>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</si>
  <si>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</si>
  <si>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</si>
  <si>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</si>
  <si>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</si>
  <si>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</si>
  <si>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</si>
  <si>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</si>
  <si>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</si>
  <si>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</si>
  <si>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</si>
  <si>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</si>
  <si>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</si>
  <si>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</si>
  <si>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</si>
  <si>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</si>
  <si>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</si>
  <si>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</si>
  <si>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</si>
  <si>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</si>
  <si>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</si>
  <si>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</si>
  <si>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</si>
  <si>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</si>
  <si>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</si>
  <si>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</si>
  <si>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</si>
  <si>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</si>
  <si>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</si>
  <si>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</si>
  <si>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</si>
  <si>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</si>
  <si>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</si>
  <si>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</si>
  <si>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</si>
  <si>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</si>
  <si>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</si>
  <si>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</si>
  <si>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</si>
  <si>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</si>
  <si>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</si>
  <si>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</si>
  <si>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</si>
  <si>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</si>
  <si>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</si>
  <si>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</si>
  <si>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</si>
  <si>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</si>
  <si>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</si>
  <si>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</si>
  <si>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</si>
  <si>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</si>
  <si>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</si>
  <si>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</si>
  <si>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</si>
  <si>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</si>
  <si>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</si>
  <si>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</si>
  <si>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</si>
  <si>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</si>
  <si>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</si>
  <si>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</si>
  <si>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</si>
  <si>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</si>
  <si>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</si>
  <si>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</si>
  <si>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</si>
  <si>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</si>
  <si>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</si>
  <si>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</si>
  <si>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</si>
  <si>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</si>
  <si>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</si>
  <si>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</si>
  <si>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</si>
  <si>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</si>
  <si>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</si>
  <si>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</si>
  <si>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</si>
  <si>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</si>
  <si>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</si>
  <si>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</si>
  <si>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</si>
  <si>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</si>
  <si>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</si>
  <si>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</si>
  <si>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</si>
  <si>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</si>
  <si>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</si>
  <si>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</si>
  <si>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</si>
  <si>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</si>
  <si>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</si>
  <si>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</si>
  <si>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</si>
  <si>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</si>
  <si>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</si>
  <si>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</si>
  <si>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</si>
  <si>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</si>
  <si>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</si>
  <si>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</si>
  <si>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</si>
  <si>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</si>
  <si>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</si>
  <si>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</si>
  <si>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</si>
  <si>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</si>
  <si>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</si>
  <si>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</si>
  <si>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</si>
  <si>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</si>
  <si>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</si>
  <si>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</si>
  <si>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</si>
  <si>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</si>
  <si>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</si>
  <si>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</si>
  <si>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</si>
  <si>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</si>
  <si>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</si>
  <si>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</si>
  <si>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</si>
  <si>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</si>
  <si>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</si>
  <si>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</si>
  <si>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</si>
  <si>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</si>
  <si>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</si>
  <si>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</si>
  <si>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</si>
  <si>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</si>
  <si>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</si>
  <si>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</si>
  <si>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</si>
  <si>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</si>
  <si>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</si>
  <si>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</si>
  <si>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</si>
  <si>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</si>
  <si>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</si>
  <si>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</si>
  <si>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</si>
  <si>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</si>
  <si>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</si>
  <si>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</si>
  <si>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</si>
  <si>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</si>
  <si>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</si>
  <si>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</si>
  <si>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</si>
  <si>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</si>
  <si>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</si>
  <si>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</si>
  <si>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</si>
  <si>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</si>
  <si>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</si>
  <si>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</si>
  <si>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</si>
  <si>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</si>
  <si>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</si>
  <si>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</si>
  <si>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</si>
  <si>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</si>
  <si>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</si>
  <si>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</si>
  <si>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</si>
  <si>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</si>
  <si>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</si>
  <si>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</si>
  <si>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</si>
  <si>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</si>
  <si>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</si>
  <si>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</si>
  <si>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</si>
  <si>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</si>
  <si>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</si>
  <si>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</si>
  <si>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</si>
  <si>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</si>
  <si>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</si>
  <si>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</si>
  <si>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</si>
  <si>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</si>
  <si>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</si>
  <si>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</si>
  <si>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</si>
  <si>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</si>
  <si>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</si>
  <si>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</si>
  <si>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</si>
  <si>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</si>
  <si>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</si>
  <si>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</si>
  <si>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</si>
  <si>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</si>
  <si>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</si>
  <si>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</si>
  <si>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</si>
  <si>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</si>
  <si>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</si>
  <si>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</si>
  <si>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</si>
  <si>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</si>
  <si>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</si>
  <si>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</si>
  <si>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</si>
  <si>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</si>
  <si>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</si>
  <si>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</si>
  <si>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</si>
  <si>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</si>
  <si>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</si>
  <si>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</si>
  <si>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</si>
  <si>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</si>
  <si>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</si>
  <si>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</si>
  <si>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</si>
  <si>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</si>
  <si>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</si>
  <si>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</si>
  <si>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</si>
  <si>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</si>
  <si>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</si>
  <si>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</si>
  <si>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</si>
  <si>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</si>
  <si>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</si>
  <si>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</si>
  <si>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</si>
  <si>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</si>
  <si>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</si>
  <si>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</si>
  <si>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</si>
  <si>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</si>
  <si>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</si>
  <si>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</si>
  <si>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</si>
  <si>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</si>
  <si>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</si>
  <si>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</si>
  <si>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</si>
  <si>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</si>
  <si>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</si>
  <si>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</si>
  <si>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</si>
  <si>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</si>
  <si>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</si>
  <si>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</si>
  <si>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</si>
  <si>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</si>
  <si>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</si>
  <si>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</si>
  <si>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</si>
  <si>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</si>
  <si>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</si>
  <si>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</si>
  <si>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</si>
  <si>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</si>
  <si>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</si>
  <si>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</si>
  <si>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</si>
  <si>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</si>
  <si>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</si>
  <si>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</si>
  <si>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</si>
  <si>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</si>
  <si>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</si>
  <si>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</si>
  <si>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</si>
  <si>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</si>
  <si>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</si>
  <si>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</si>
  <si>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</si>
  <si>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</si>
  <si>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</si>
  <si>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</si>
  <si>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</si>
  <si>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</si>
  <si>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</si>
  <si>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</si>
  <si>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</si>
  <si>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</si>
  <si>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</si>
  <si>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</si>
  <si>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</si>
  <si>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</si>
  <si>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</si>
  <si>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</si>
  <si>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</si>
  <si>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</si>
  <si>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</si>
  <si>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</si>
  <si>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</si>
  <si>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</si>
  <si>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</si>
  <si>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</si>
  <si>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</si>
  <si>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</si>
  <si>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</si>
  <si>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</si>
  <si>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</si>
  <si>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</si>
  <si>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</si>
  <si>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</si>
  <si>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</si>
  <si>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</si>
  <si>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</si>
  <si>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</si>
  <si>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</si>
  <si>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</si>
  <si>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</si>
  <si>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</si>
  <si>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</si>
  <si>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</si>
  <si>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</si>
  <si>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</si>
  <si>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</si>
  <si>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</si>
  <si>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</si>
  <si>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</si>
  <si>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</si>
  <si>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</si>
  <si>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</si>
  <si>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</si>
  <si>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</si>
  <si>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</si>
  <si>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</si>
  <si>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</si>
  <si>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</si>
  <si>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</si>
  <si>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</si>
  <si>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</si>
  <si>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</si>
  <si>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</si>
  <si>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</si>
  <si>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</si>
  <si>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</si>
  <si>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</si>
  <si>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</si>
  <si>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</si>
  <si>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</si>
  <si>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</si>
  <si>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</si>
  <si>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</si>
  <si>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</si>
  <si>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</si>
  <si>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</si>
  <si>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</si>
  <si>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</si>
  <si>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</si>
  <si>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</si>
  <si>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</si>
  <si>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</si>
  <si>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</si>
  <si>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</si>
  <si>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</si>
  <si>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</si>
  <si>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</si>
  <si>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</si>
  <si>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</si>
  <si>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</si>
  <si>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</si>
  <si>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</si>
  <si>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</si>
  <si>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</si>
  <si>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</si>
  <si>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</si>
  <si>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</si>
  <si>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</si>
  <si>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</si>
  <si>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</si>
  <si>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</si>
  <si>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</si>
  <si>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</si>
  <si>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</si>
  <si>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</si>
  <si>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</si>
  <si>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</si>
  <si>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</si>
  <si>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</si>
  <si>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</si>
  <si>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</si>
  <si>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</si>
  <si>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</si>
  <si>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</si>
  <si>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</si>
  <si>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</si>
  <si>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</si>
  <si>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</si>
  <si>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</si>
  <si>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</si>
  <si>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</si>
  <si>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</si>
  <si>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</si>
  <si>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</si>
  <si>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</si>
  <si>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</si>
  <si>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</si>
  <si>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</si>
  <si>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</si>
  <si>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</si>
  <si>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</si>
  <si>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</si>
  <si>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</si>
  <si>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</si>
  <si>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</si>
  <si>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</si>
  <si>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</si>
  <si>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</si>
  <si>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</si>
  <si>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</si>
  <si>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</si>
  <si>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</si>
  <si>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</si>
  <si>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</si>
  <si>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</si>
  <si>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</si>
  <si>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</si>
  <si>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</si>
  <si>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</si>
  <si>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</si>
  <si>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</si>
  <si>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</si>
  <si>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</si>
  <si>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</si>
  <si>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</si>
  <si>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</si>
  <si>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</si>
  <si>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</si>
  <si>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</si>
  <si>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</si>
  <si>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</si>
  <si>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</si>
  <si>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</si>
  <si>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</si>
  <si>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</si>
  <si>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</si>
  <si>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</si>
  <si>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</si>
  <si>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</si>
  <si>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</si>
  <si>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</si>
  <si>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</si>
  <si>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</si>
  <si>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</si>
  <si>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</si>
  <si>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</si>
  <si>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</si>
  <si>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</si>
  <si>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</si>
  <si>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</si>
  <si>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</si>
  <si>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</si>
  <si>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</si>
  <si>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</si>
  <si>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</si>
  <si>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</si>
  <si>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</si>
  <si>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</si>
  <si>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</si>
  <si>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</si>
  <si>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</si>
  <si>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</si>
  <si>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</si>
  <si>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</si>
  <si>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</si>
  <si>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</si>
  <si>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</si>
  <si>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</si>
  <si>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</si>
  <si>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</si>
  <si>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</si>
  <si>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</si>
  <si>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</si>
  <si>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</si>
  <si>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</si>
  <si>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</si>
  <si>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</si>
  <si>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</si>
  <si>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</si>
  <si>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</si>
  <si>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</si>
  <si>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</si>
  <si>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</si>
  <si>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</si>
  <si>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</si>
  <si>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</si>
  <si>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</si>
  <si>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</si>
  <si>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</si>
  <si>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</si>
  <si>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</si>
  <si>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</si>
  <si>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</si>
  <si>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</si>
  <si>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</si>
  <si>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</si>
  <si>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</si>
  <si>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</si>
  <si>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</si>
  <si>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</si>
  <si>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</si>
  <si>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</si>
  <si>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</si>
  <si>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</si>
  <si>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</si>
  <si>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</si>
  <si>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</si>
  <si>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</si>
  <si>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</si>
  <si>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</si>
  <si>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</si>
  <si>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</si>
  <si>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</si>
  <si>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</si>
  <si>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</si>
  <si>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</si>
  <si>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</si>
  <si>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</si>
  <si>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</si>
  <si>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</si>
  <si>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</si>
  <si>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</si>
  <si>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</si>
  <si>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</si>
  <si>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</si>
  <si>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</si>
  <si>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</si>
  <si>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</si>
  <si>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</si>
  <si>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</si>
  <si>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</si>
  <si>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</si>
  <si>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</si>
  <si>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</si>
  <si>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</si>
  <si>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</si>
  <si>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</si>
  <si>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</si>
  <si>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</si>
  <si>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</si>
  <si>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</si>
  <si>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</si>
  <si>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</si>
  <si>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</si>
  <si>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</si>
  <si>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</si>
  <si>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</si>
  <si>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</si>
  <si>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</si>
  <si>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</si>
  <si>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</si>
  <si>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</si>
  <si>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</si>
  <si>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</si>
  <si>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</si>
  <si>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</si>
  <si>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</si>
  <si>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</si>
  <si>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</si>
  <si>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</si>
  <si>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</si>
  <si>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</si>
  <si>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</si>
  <si>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</si>
  <si>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</si>
  <si>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</si>
  <si>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</si>
  <si>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</si>
  <si>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</si>
  <si>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</si>
  <si>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</si>
  <si>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</si>
  <si>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</si>
  <si>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</si>
  <si>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</si>
  <si>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</si>
  <si>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</si>
  <si>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</si>
  <si>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</si>
  <si>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</si>
  <si>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</si>
  <si>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</si>
  <si>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</si>
  <si>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</si>
  <si>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</si>
  <si>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</si>
  <si>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</si>
  <si>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</si>
  <si>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</si>
  <si>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</si>
  <si>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</si>
  <si>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</si>
  <si>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</si>
  <si>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</si>
  <si>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</si>
  <si>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</si>
  <si>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</si>
  <si>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</si>
  <si>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</si>
  <si>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</si>
  <si>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</si>
  <si>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</si>
  <si>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</si>
  <si>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</si>
  <si>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</si>
  <si>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</si>
  <si>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</si>
  <si>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</si>
  <si>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</si>
  <si>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</si>
  <si>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</si>
  <si>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</si>
  <si>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</si>
  <si>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</si>
  <si>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</si>
  <si>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</si>
  <si>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</si>
  <si>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</si>
  <si>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</si>
  <si>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</si>
  <si>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</si>
  <si>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</si>
  <si>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</si>
  <si>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</si>
  <si>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</si>
  <si>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</si>
  <si>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</si>
  <si>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</si>
  <si>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</si>
  <si>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</si>
  <si>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</si>
  <si>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</si>
  <si>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</si>
  <si>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</si>
  <si>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</si>
  <si>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</si>
  <si>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</si>
  <si>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</si>
  <si>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</si>
  <si>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</si>
  <si>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</si>
  <si>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</si>
  <si>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</si>
  <si>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</si>
  <si>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</si>
  <si>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</si>
  <si>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</si>
  <si>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</si>
  <si>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</si>
  <si>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</si>
  <si>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</si>
  <si>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</si>
  <si>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</si>
  <si>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</si>
  <si>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</si>
  <si>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</si>
  <si>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</si>
  <si>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</si>
  <si>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</si>
  <si>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</si>
  <si>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</si>
  <si>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</si>
  <si>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</si>
  <si>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</si>
  <si>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</si>
  <si>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</si>
  <si>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</si>
  <si>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</si>
  <si>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</si>
  <si>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</si>
  <si>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</si>
  <si>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</si>
  <si>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</si>
  <si>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</si>
  <si>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</si>
  <si>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</si>
  <si>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</si>
  <si>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</si>
  <si>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</si>
  <si>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</si>
  <si>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</si>
  <si>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</si>
  <si>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</si>
  <si>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</si>
  <si>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</si>
  <si>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</si>
  <si>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</si>
  <si>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</si>
  <si>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</si>
  <si>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</si>
  <si>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</si>
  <si>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</si>
  <si>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</si>
  <si>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</si>
  <si>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</si>
  <si>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</si>
  <si>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</si>
  <si>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</si>
  <si>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</si>
  <si>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</si>
  <si>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</si>
  <si>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</si>
  <si>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</si>
  <si>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</si>
  <si>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</si>
  <si>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</si>
  <si>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</si>
  <si>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</si>
  <si>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</si>
  <si>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</si>
  <si>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</si>
  <si>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</si>
  <si>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</si>
  <si>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</si>
  <si>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</si>
  <si>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</si>
  <si>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</si>
  <si>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</si>
  <si>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</si>
  <si>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</si>
  <si>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</si>
  <si>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</si>
  <si>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</si>
  <si>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</si>
  <si>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</si>
  <si>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</si>
  <si>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</si>
  <si>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</si>
  <si>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</si>
  <si>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</si>
  <si>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</si>
  <si>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</si>
  <si>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</si>
  <si>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</si>
  <si>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</si>
  <si>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</si>
  <si>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</si>
  <si>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</si>
  <si>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</si>
  <si>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</si>
  <si>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</si>
  <si>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</si>
  <si>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</si>
  <si>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</si>
  <si>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</si>
  <si>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</si>
  <si>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</si>
  <si>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</si>
  <si>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</si>
  <si>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</si>
  <si>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</si>
  <si>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</si>
  <si>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</si>
  <si>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</si>
  <si>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</si>
  <si>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</si>
  <si>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</si>
  <si>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</si>
  <si>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</si>
  <si>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</si>
  <si>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</si>
  <si>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</si>
  <si>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</si>
  <si>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</si>
  <si>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</si>
  <si>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</si>
  <si>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</si>
  <si>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</si>
  <si>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</si>
  <si>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</si>
  <si>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</si>
  <si>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</si>
  <si>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</si>
  <si>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</si>
  <si>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</si>
  <si>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</si>
  <si>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</si>
  <si>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</si>
  <si>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</si>
  <si>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</si>
  <si>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</si>
  <si>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</si>
  <si>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</si>
  <si>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</si>
  <si>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</si>
  <si>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</si>
  <si>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</si>
  <si>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</si>
  <si>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</si>
  <si>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</si>
  <si>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</si>
  <si>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</si>
  <si>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</si>
  <si>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</si>
  <si>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</si>
  <si>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</si>
  <si>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</si>
  <si>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</si>
  <si>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</si>
  <si>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</si>
  <si>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</si>
  <si>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</si>
  <si>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</si>
  <si>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</si>
  <si>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</si>
  <si>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</si>
  <si>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</si>
  <si>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</si>
  <si>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</si>
  <si>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</si>
  <si>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</si>
  <si>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</si>
  <si>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</si>
  <si>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</si>
  <si>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</si>
  <si>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</si>
  <si>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</si>
  <si>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</si>
  <si>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</si>
  <si>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</si>
  <si>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</si>
  <si>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</si>
  <si>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</si>
  <si>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</si>
  <si>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</si>
  <si>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</si>
  <si>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</si>
  <si>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</si>
  <si>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</si>
  <si>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</si>
  <si>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</si>
  <si>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</si>
  <si>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</si>
  <si>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</si>
  <si>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</si>
  <si>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</si>
  <si>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</si>
  <si>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</si>
  <si>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</si>
  <si>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</si>
  <si>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</si>
  <si>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</si>
  <si>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</si>
  <si>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</si>
  <si>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</si>
  <si>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</si>
  <si>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</si>
  <si>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</si>
  <si>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</si>
  <si>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</si>
  <si>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</si>
  <si>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</si>
  <si>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</si>
  <si>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</si>
  <si>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</si>
  <si>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</si>
  <si>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</si>
  <si>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</si>
  <si>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</si>
  <si>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</si>
  <si>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</si>
  <si>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</si>
  <si>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</si>
  <si>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</si>
  <si>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</si>
  <si>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</si>
  <si>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</si>
  <si>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</si>
  <si>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</si>
  <si>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</si>
  <si>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</si>
  <si>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</si>
  <si>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</si>
  <si>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</si>
  <si>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</si>
  <si>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</si>
  <si>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</si>
  <si>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</si>
  <si>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</si>
  <si>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</si>
  <si>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</si>
  <si>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</si>
  <si>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</si>
  <si>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</si>
  <si>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</si>
  <si>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</si>
  <si>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</si>
  <si>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</si>
  <si>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</si>
  <si>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</si>
  <si>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</si>
  <si>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</si>
  <si>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</si>
  <si>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</si>
  <si>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</si>
  <si>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</si>
  <si>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</si>
  <si>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</si>
  <si>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</si>
  <si>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</si>
  <si>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</si>
  <si>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</si>
  <si>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</si>
  <si>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</si>
  <si>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</si>
  <si>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</si>
  <si>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</si>
  <si>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</si>
  <si>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</si>
  <si>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</si>
  <si>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</si>
  <si>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</si>
  <si>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</si>
  <si>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</si>
  <si>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</si>
  <si>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</si>
  <si>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</si>
  <si>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</si>
  <si>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</si>
  <si>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</si>
  <si>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</si>
  <si>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</si>
  <si>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</si>
  <si>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</si>
  <si>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</si>
  <si>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</si>
  <si>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</si>
  <si>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</si>
  <si>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</si>
  <si>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</si>
  <si>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</si>
  <si>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</si>
  <si>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</si>
  <si>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</si>
  <si>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</si>
  <si>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</si>
  <si>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</si>
  <si>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</si>
  <si>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</si>
  <si>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</si>
  <si>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</si>
  <si>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</si>
  <si>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</si>
  <si>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</si>
  <si>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</si>
  <si>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</si>
  <si>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</si>
  <si>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</si>
  <si>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</si>
  <si>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</si>
  <si>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</si>
  <si>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</si>
  <si>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</si>
  <si>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</si>
  <si>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</si>
  <si>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</si>
  <si>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</si>
  <si>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</si>
  <si>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</si>
  <si>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</si>
  <si>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</si>
  <si>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</si>
  <si>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</si>
  <si>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</si>
  <si>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</si>
  <si>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</si>
  <si>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</si>
  <si>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</si>
  <si>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</si>
  <si>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</si>
  <si>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</si>
  <si>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</si>
  <si>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</si>
  <si>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</si>
  <si>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</si>
  <si>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</si>
  <si>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</si>
  <si>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</si>
  <si>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</si>
  <si>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</si>
  <si>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</si>
  <si>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</si>
  <si>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</si>
  <si>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</si>
  <si>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</si>
  <si>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</si>
  <si>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</si>
  <si>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</si>
  <si>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</si>
  <si>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</si>
  <si>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</si>
  <si>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</si>
  <si>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</si>
  <si>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</si>
  <si>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</si>
  <si>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</si>
  <si>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</si>
  <si>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</si>
  <si>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</si>
  <si>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</si>
  <si>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</si>
  <si>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</si>
  <si>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</si>
  <si>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</si>
  <si>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</si>
  <si>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</si>
  <si>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</si>
  <si>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</si>
  <si>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</si>
  <si>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</si>
  <si>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</si>
  <si>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</si>
  <si>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</si>
  <si>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</si>
  <si>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</si>
  <si>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</si>
  <si>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</si>
  <si>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</si>
  <si>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</si>
  <si>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</si>
  <si>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</si>
  <si>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</si>
  <si>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</si>
  <si>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</si>
  <si>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</si>
  <si>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</si>
  <si>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</si>
  <si>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</si>
  <si>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</si>
  <si>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</si>
  <si>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</si>
  <si>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</si>
  <si>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</si>
  <si>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</si>
  <si>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</si>
  <si>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</si>
  <si>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</si>
  <si>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</si>
  <si>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</si>
  <si>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</si>
  <si>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</si>
  <si>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</si>
  <si>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</si>
  <si>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</si>
  <si>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</si>
  <si>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</si>
  <si>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</si>
  <si>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</si>
  <si>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</si>
  <si>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</si>
  <si>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</si>
  <si>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</si>
  <si>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</si>
  <si>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</si>
  <si>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</si>
  <si>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</si>
  <si>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</si>
  <si>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</si>
  <si>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</si>
  <si>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</si>
  <si>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</si>
  <si>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</si>
  <si>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</si>
  <si>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</si>
  <si>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</si>
  <si>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</si>
  <si>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</si>
  <si>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</si>
  <si>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</si>
  <si>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</si>
  <si>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</si>
  <si>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</si>
  <si>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</si>
  <si>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</si>
  <si>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</si>
  <si>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</si>
  <si>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</si>
  <si>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</si>
  <si>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</si>
  <si>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</si>
  <si>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</si>
  <si>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</si>
  <si>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</si>
  <si>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</si>
  <si>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</si>
  <si>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</si>
  <si>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</si>
  <si>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</si>
  <si>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</si>
  <si>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</si>
  <si>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</si>
  <si>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</si>
  <si>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</si>
  <si>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</si>
  <si>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</si>
  <si>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</si>
  <si>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</si>
  <si>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</si>
  <si>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</si>
  <si>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</si>
  <si>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</si>
  <si>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</si>
  <si>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</si>
  <si>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</si>
  <si>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</si>
  <si>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</si>
  <si>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</si>
  <si>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</si>
  <si>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</si>
  <si>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</si>
  <si>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</si>
  <si>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</si>
  <si>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</si>
  <si>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</si>
  <si>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</si>
  <si>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</si>
  <si>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</si>
  <si>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</si>
  <si>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</si>
  <si>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</si>
  <si>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</si>
  <si>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</si>
  <si>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</si>
  <si>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</si>
  <si>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</si>
  <si>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</si>
  <si>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</si>
  <si>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</si>
  <si>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</si>
  <si>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</si>
  <si>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</si>
  <si>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</si>
  <si>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</si>
  <si>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</si>
  <si>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</si>
  <si>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</si>
  <si>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</si>
  <si>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</si>
  <si>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</si>
  <si>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</si>
  <si>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</si>
  <si>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</si>
  <si>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</si>
  <si>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</si>
  <si>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</si>
  <si>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</si>
  <si>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</si>
  <si>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</si>
  <si>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</si>
  <si>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</si>
  <si>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</si>
  <si>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</si>
  <si>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</si>
  <si>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</si>
  <si>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</si>
  <si>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</si>
  <si>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</si>
  <si>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</si>
  <si>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</si>
  <si>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</si>
  <si>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</si>
  <si>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</si>
  <si>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</si>
  <si>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</si>
  <si>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</si>
  <si>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</si>
  <si>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</si>
  <si>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</si>
  <si>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</si>
  <si>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</si>
  <si>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</si>
  <si>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</si>
  <si>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</si>
  <si>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</si>
  <si>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</si>
  <si>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</si>
  <si>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</si>
  <si>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</si>
  <si>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</si>
  <si>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</si>
  <si>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</si>
  <si>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</si>
  <si>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</si>
  <si>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</si>
  <si>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</si>
  <si>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</si>
  <si>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</si>
  <si>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</si>
  <si>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</si>
  <si>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</si>
  <si>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</si>
  <si>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</si>
  <si>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</si>
  <si>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</si>
  <si>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</si>
  <si>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</si>
  <si>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</si>
  <si>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</si>
  <si>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</si>
  <si>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</si>
  <si>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</si>
  <si>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</si>
  <si>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</si>
  <si>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</si>
  <si>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</si>
  <si>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</si>
  <si>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</si>
  <si>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</si>
  <si>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</si>
  <si>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</si>
  <si>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</si>
  <si>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</si>
  <si>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</si>
  <si>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</si>
  <si>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</si>
  <si>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</si>
  <si>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</si>
  <si>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</si>
  <si>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</si>
  <si>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</si>
  <si>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</si>
  <si>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</si>
  <si>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</si>
  <si>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</si>
  <si>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</si>
  <si>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</si>
  <si>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</si>
  <si>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</si>
  <si>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</si>
  <si>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</si>
  <si>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</si>
  <si>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</si>
  <si>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</si>
  <si>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</si>
  <si>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</si>
  <si>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</si>
  <si>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</si>
  <si>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</si>
  <si>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</si>
  <si>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</si>
  <si>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</si>
  <si>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</si>
  <si>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</si>
  <si>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</si>
  <si>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</si>
  <si>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</si>
  <si>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</si>
  <si>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</si>
  <si>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</si>
  <si>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</si>
  <si>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</si>
  <si>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</si>
  <si>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</si>
  <si>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</si>
  <si>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</si>
  <si>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</si>
  <si>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</si>
  <si>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</si>
  <si>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</si>
  <si>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</si>
  <si>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</si>
  <si>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</si>
  <si>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</si>
  <si>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</si>
  <si>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</si>
  <si>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</si>
  <si>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</si>
  <si>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</si>
  <si>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</si>
  <si>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</si>
  <si>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</si>
  <si>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</si>
  <si>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</si>
  <si>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</si>
  <si>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</si>
  <si>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</si>
  <si>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</si>
  <si>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</si>
  <si>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</si>
  <si>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</si>
  <si>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</si>
  <si>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</si>
  <si>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</si>
  <si>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</si>
  <si>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</si>
  <si>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</si>
  <si>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</si>
  <si>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</si>
  <si>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</si>
  <si>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</si>
  <si>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</si>
  <si>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</si>
  <si>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</si>
  <si>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</si>
  <si>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</si>
  <si>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</si>
  <si>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</si>
  <si>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</si>
  <si>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</si>
  <si>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</si>
  <si>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</si>
  <si>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</si>
  <si>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</si>
  <si>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</si>
  <si>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</si>
  <si>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</si>
  <si>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</si>
  <si>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</si>
  <si>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</si>
  <si>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</si>
  <si>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</si>
  <si>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</si>
  <si>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</si>
  <si>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</si>
  <si>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</si>
  <si>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</si>
  <si>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</si>
  <si>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</si>
  <si>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</si>
  <si>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</si>
  <si>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</si>
  <si>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</si>
  <si>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</si>
  <si>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</si>
  <si>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</si>
  <si>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</si>
  <si>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</si>
  <si>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</si>
  <si>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</si>
  <si>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</si>
  <si>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</si>
  <si>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</si>
  <si>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</si>
  <si>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</si>
  <si>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</si>
  <si>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</si>
  <si>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</si>
  <si>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</si>
  <si>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</si>
  <si>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</si>
  <si>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</si>
  <si>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</si>
  <si>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</si>
  <si>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</si>
  <si>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</si>
  <si>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</si>
  <si>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</si>
  <si>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</si>
  <si>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</si>
  <si>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</si>
  <si>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</si>
  <si>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</si>
  <si>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</si>
  <si>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</si>
  <si>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</si>
  <si>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</si>
  <si>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</si>
  <si>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</si>
  <si>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</si>
  <si>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</si>
  <si>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</si>
  <si>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</si>
  <si>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</si>
  <si>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</si>
  <si>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</si>
  <si>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</si>
  <si>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</si>
  <si>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</si>
  <si>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</si>
  <si>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</si>
  <si>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</si>
  <si>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</si>
  <si>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</si>
  <si>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</si>
  <si>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</si>
  <si>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</si>
  <si>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</si>
  <si>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</si>
  <si>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</si>
  <si>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</si>
  <si>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</si>
  <si>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</si>
  <si>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</si>
  <si>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</si>
  <si>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</si>
  <si>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</si>
  <si>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</si>
  <si>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</si>
  <si>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</si>
  <si>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</si>
  <si>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</si>
  <si>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</si>
  <si>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</si>
  <si>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</si>
  <si>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</si>
  <si>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</si>
  <si>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</si>
  <si>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</si>
  <si>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</si>
  <si>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</si>
  <si>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</si>
  <si>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</si>
  <si>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</si>
  <si>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</si>
  <si>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</si>
  <si>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</si>
  <si>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</si>
  <si>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</si>
  <si>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</si>
  <si>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</si>
  <si>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</si>
  <si>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</si>
  <si>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</si>
  <si>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</si>
  <si>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</si>
  <si>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</si>
  <si>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</si>
  <si>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</si>
  <si>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</si>
  <si>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</si>
  <si>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</si>
  <si>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</si>
  <si>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</si>
  <si>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</si>
  <si>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</si>
  <si>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</si>
  <si>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</si>
  <si>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</si>
  <si>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</si>
  <si>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</si>
  <si>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</si>
  <si>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</si>
  <si>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</si>
  <si>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</si>
  <si>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</si>
  <si>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</si>
  <si>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</si>
  <si>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</si>
  <si>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</si>
  <si>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</si>
  <si>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</si>
  <si>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</si>
  <si>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</si>
  <si>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</si>
  <si>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</si>
  <si>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</si>
  <si>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</si>
  <si>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</si>
  <si>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</si>
  <si>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</si>
  <si>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</si>
  <si>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</si>
  <si>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</si>
  <si>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</si>
  <si>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</si>
  <si>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</si>
  <si>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</si>
  <si>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</si>
  <si>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</si>
  <si>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</si>
  <si>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</si>
  <si>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</si>
  <si>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</si>
  <si>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</si>
  <si>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</si>
  <si>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</si>
  <si>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</si>
  <si>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</si>
  <si>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</si>
  <si>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</si>
  <si>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</si>
  <si>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</si>
  <si>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</si>
  <si>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</si>
  <si>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</si>
  <si>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</si>
  <si>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</si>
  <si>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</si>
  <si>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</si>
  <si>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</si>
  <si>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</si>
  <si>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</si>
  <si>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</si>
  <si>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</si>
  <si>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</si>
  <si>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</si>
  <si>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</si>
  <si>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</si>
  <si>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</si>
  <si>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</si>
  <si>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</si>
  <si>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</si>
  <si>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</si>
  <si>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</si>
  <si>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</si>
  <si>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</si>
  <si>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</si>
  <si>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</si>
  <si>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</si>
  <si>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</si>
  <si>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</si>
  <si>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</si>
  <si>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</si>
  <si>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</si>
  <si>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</si>
  <si>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</si>
  <si>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</si>
  <si>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</si>
  <si>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</si>
  <si>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</si>
  <si>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</si>
  <si>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</si>
  <si>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</si>
  <si>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</si>
  <si>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</si>
  <si>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</si>
  <si>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</si>
  <si>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</si>
  <si>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</si>
  <si>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</si>
  <si>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</si>
  <si>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</si>
  <si>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</si>
  <si>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</si>
  <si>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</si>
  <si>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</si>
  <si>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</si>
  <si>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</si>
  <si>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</si>
  <si>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</si>
  <si>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</si>
  <si>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</si>
  <si>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</si>
  <si>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</si>
  <si>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</si>
  <si>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</si>
  <si>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</si>
  <si>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</si>
  <si>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</si>
  <si>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</si>
  <si>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</si>
  <si>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</si>
  <si>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</si>
  <si>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</si>
  <si>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</si>
  <si>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</si>
  <si>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</si>
  <si>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</si>
  <si>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</si>
  <si>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</si>
  <si>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</si>
  <si>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</si>
  <si>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</si>
  <si>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</si>
  <si>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</si>
  <si>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</si>
  <si>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</si>
  <si>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</si>
  <si>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</si>
  <si>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</si>
  <si>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</si>
  <si>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</si>
  <si>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</si>
  <si>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</si>
  <si>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</si>
  <si>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</si>
  <si>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</si>
  <si>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</si>
  <si>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</si>
  <si>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</si>
  <si>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</si>
  <si>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</si>
  <si>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</si>
  <si>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</si>
  <si>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</si>
  <si>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</si>
  <si>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</si>
  <si>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</si>
  <si>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</si>
  <si>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</si>
  <si>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</si>
  <si>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</si>
  <si>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</si>
  <si>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</si>
  <si>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</si>
  <si>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</si>
  <si>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</si>
  <si>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</si>
  <si>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</si>
  <si>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</si>
  <si>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</si>
  <si>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</si>
  <si>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</si>
  <si>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</si>
  <si>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</si>
  <si>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</si>
  <si>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</si>
  <si>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</si>
  <si>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</si>
  <si>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</si>
  <si>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</si>
  <si>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</si>
  <si>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</si>
  <si>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</si>
  <si>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</si>
  <si>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</si>
  <si>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</si>
  <si>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</si>
  <si>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</si>
  <si>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</si>
  <si>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</si>
  <si>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</si>
  <si>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</si>
  <si>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</si>
  <si>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</si>
  <si>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</si>
  <si>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</si>
  <si>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</si>
  <si>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</si>
  <si>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</si>
  <si>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</si>
  <si>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</si>
  <si>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</si>
  <si>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</si>
  <si>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</si>
  <si>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</si>
  <si>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</si>
  <si>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</si>
  <si>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</si>
  <si>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</si>
  <si>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</si>
  <si>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</si>
  <si>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</si>
  <si>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</si>
  <si>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</si>
  <si>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</si>
  <si>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</si>
  <si>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</si>
  <si>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</si>
  <si>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</si>
  <si>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</si>
  <si>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</si>
  <si>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</si>
  <si>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</si>
  <si>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</si>
  <si>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</si>
  <si>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</si>
  <si>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</si>
  <si>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</si>
  <si>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</si>
  <si>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</si>
  <si>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</si>
  <si>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</si>
  <si>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</si>
  <si>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</si>
  <si>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</si>
  <si>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</si>
  <si>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</si>
  <si>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</si>
  <si>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</si>
  <si>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</si>
  <si>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</si>
  <si>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</si>
  <si>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</si>
  <si>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</si>
  <si>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</si>
  <si>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</si>
  <si>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</si>
  <si>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</si>
  <si>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</si>
  <si>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</si>
  <si>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</si>
  <si>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</si>
  <si>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</si>
  <si>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</si>
  <si>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</si>
  <si>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</si>
  <si>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</si>
  <si>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</si>
  <si>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</si>
  <si>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</si>
  <si>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</si>
  <si>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</si>
  <si>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</si>
  <si>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</si>
  <si>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</si>
  <si>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</si>
  <si>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</si>
  <si>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</si>
  <si>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</si>
  <si>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</si>
  <si>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</si>
  <si>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</si>
  <si>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</si>
  <si>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</si>
  <si>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</si>
  <si>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</si>
  <si>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</si>
  <si>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</si>
  <si>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</si>
  <si>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</si>
  <si>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</si>
  <si>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</si>
  <si>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</si>
  <si>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</si>
  <si>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</si>
  <si>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</si>
  <si>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</si>
  <si>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</si>
  <si>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</si>
  <si>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</si>
  <si>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</si>
  <si>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</si>
  <si>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</si>
  <si>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</si>
  <si>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</si>
  <si>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</si>
  <si>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</si>
  <si>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</si>
  <si>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</si>
  <si>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</si>
  <si>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</si>
  <si>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</si>
  <si>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</si>
  <si>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</si>
  <si>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</si>
  <si>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</si>
  <si>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</si>
  <si>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</si>
  <si>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</si>
  <si>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</si>
  <si>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</si>
  <si>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</si>
  <si>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</si>
  <si>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</si>
  <si>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</si>
  <si>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</si>
  <si>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</si>
  <si>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</si>
  <si>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</si>
  <si>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</si>
  <si>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</si>
  <si>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</si>
  <si>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</si>
  <si>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</si>
  <si>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</si>
  <si>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</si>
  <si>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</si>
  <si>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</si>
  <si>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</si>
  <si>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</si>
  <si>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</si>
  <si>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</si>
  <si>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</si>
  <si>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</si>
  <si>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</si>
  <si>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</si>
  <si>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</si>
  <si>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</si>
  <si>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</si>
  <si>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</si>
  <si>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</si>
  <si>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</si>
  <si>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</si>
  <si>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</si>
  <si>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</si>
  <si>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</si>
  <si>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</si>
  <si>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</si>
  <si>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</si>
  <si>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</si>
  <si>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</si>
  <si>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</si>
  <si>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</si>
  <si>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</si>
  <si>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</si>
  <si>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</si>
  <si>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</si>
  <si>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</si>
  <si>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</si>
  <si>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</si>
  <si>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</si>
  <si>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</si>
  <si>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</si>
  <si>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</si>
  <si>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</si>
  <si>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</si>
  <si>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</si>
  <si>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</si>
  <si>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</si>
  <si>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</si>
  <si>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</si>
  <si>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</si>
  <si>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</si>
  <si>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</si>
  <si>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</si>
  <si>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</si>
  <si>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</si>
  <si>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</si>
  <si>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</si>
  <si>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</si>
  <si>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</si>
  <si>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</si>
  <si>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</si>
  <si>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</si>
  <si>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</si>
  <si>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</si>
  <si>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</si>
  <si>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</si>
  <si>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</si>
  <si>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</si>
  <si>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</si>
  <si>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</si>
  <si>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</si>
  <si>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</si>
  <si>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</si>
  <si>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</si>
  <si>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</si>
  <si>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</si>
  <si>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</si>
  <si>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</si>
  <si>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</si>
  <si>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</si>
  <si>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</si>
  <si>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</si>
  <si>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</si>
  <si>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</si>
  <si>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</si>
  <si>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</si>
  <si>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</si>
  <si>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</si>
  <si>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</si>
  <si>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</si>
  <si>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</si>
  <si>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</si>
  <si>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</si>
  <si>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</si>
  <si>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</si>
  <si>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</si>
  <si>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</si>
  <si>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</si>
  <si>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</si>
  <si>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</si>
  <si>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</si>
  <si>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</si>
  <si>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</si>
  <si>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</si>
  <si>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</si>
  <si>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</si>
  <si>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</si>
  <si>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</si>
  <si>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</si>
  <si>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</si>
  <si>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</si>
  <si>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</si>
  <si>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</si>
  <si>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</si>
  <si>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</si>
  <si>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</si>
  <si>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</si>
  <si>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</si>
  <si>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</si>
  <si>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</si>
  <si>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</si>
  <si>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</si>
  <si>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</si>
  <si>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</si>
  <si>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</si>
  <si>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</si>
  <si>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</si>
  <si>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</si>
  <si>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</si>
  <si>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</si>
  <si>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</si>
  <si>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</si>
  <si>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</si>
  <si>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</si>
  <si>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</si>
  <si>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</si>
  <si>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</si>
  <si>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</si>
  <si>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</si>
  <si>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</si>
  <si>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</si>
  <si>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</si>
  <si>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</si>
  <si>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</si>
  <si>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</si>
  <si>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</si>
  <si>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</si>
  <si>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</si>
  <si>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</si>
  <si>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</si>
  <si>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</si>
  <si>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</si>
  <si>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</si>
  <si>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</si>
  <si>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</si>
  <si>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</si>
  <si>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</si>
  <si>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</si>
  <si>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</si>
  <si>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</si>
  <si>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</si>
  <si>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</si>
  <si>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</si>
  <si>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</si>
  <si>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</si>
  <si>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</si>
  <si>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</si>
  <si>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</si>
  <si>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</si>
  <si>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</si>
  <si>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</si>
  <si>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</si>
  <si>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</si>
  <si>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</si>
  <si>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</si>
  <si>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</si>
  <si>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</si>
  <si>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</si>
  <si>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</si>
  <si>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</si>
  <si>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</si>
  <si>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</si>
  <si>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</si>
  <si>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</si>
  <si>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</si>
  <si>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</si>
  <si>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</si>
  <si>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</si>
  <si>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</si>
  <si>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</si>
  <si>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</si>
  <si>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</si>
  <si>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</si>
  <si>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</si>
  <si>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</si>
  <si>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</si>
  <si>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</si>
  <si>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</si>
  <si>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</si>
  <si>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</si>
  <si>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</si>
  <si>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</si>
  <si>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</si>
  <si>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</si>
  <si>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</si>
  <si>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</si>
  <si>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</si>
  <si>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</si>
  <si>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</si>
  <si>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</si>
  <si>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</si>
  <si>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</si>
  <si>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</si>
  <si>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</si>
  <si>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</si>
  <si>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</si>
  <si>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</si>
  <si>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</si>
  <si>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</si>
  <si>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</si>
  <si>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</si>
  <si>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</si>
  <si>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</si>
  <si>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</si>
  <si>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</si>
  <si>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</si>
  <si>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</si>
  <si>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</si>
  <si>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</si>
  <si>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</si>
  <si>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</si>
  <si>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</si>
  <si>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</si>
  <si>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</si>
  <si>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</si>
  <si>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</si>
  <si>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</si>
  <si>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</si>
  <si>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</si>
  <si>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</si>
  <si>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</si>
  <si>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</si>
  <si>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</si>
  <si>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</si>
  <si>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</si>
  <si>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</si>
  <si>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</si>
  <si>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</si>
  <si>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</si>
  <si>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</si>
  <si>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</si>
  <si>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</si>
  <si>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</si>
  <si>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</si>
  <si>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</si>
  <si>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</si>
  <si>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</si>
  <si>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</si>
  <si>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</si>
  <si>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</si>
  <si>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</si>
  <si>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</si>
  <si>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</si>
  <si>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</si>
  <si>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</si>
  <si>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</si>
  <si>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</si>
  <si>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</si>
  <si>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</si>
  <si>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</si>
  <si>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</si>
  <si>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</si>
  <si>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</si>
  <si>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</si>
  <si>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</si>
  <si>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</si>
  <si>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</si>
  <si>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</si>
  <si>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</si>
  <si>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</si>
  <si>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</si>
  <si>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</si>
  <si>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</si>
  <si>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</si>
  <si>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</si>
  <si>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</si>
  <si>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</si>
  <si>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</si>
  <si>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</si>
  <si>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</si>
  <si>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</si>
  <si>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</si>
  <si>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</si>
  <si>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</si>
  <si>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</si>
  <si>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</si>
  <si>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</si>
  <si>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</si>
  <si>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</si>
  <si>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</si>
  <si>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</si>
  <si>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</si>
  <si>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</si>
  <si>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</si>
  <si>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</si>
  <si>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</si>
  <si>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</si>
  <si>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</si>
  <si>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</si>
  <si>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</si>
  <si>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</si>
  <si>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</si>
  <si>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</si>
  <si>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</si>
  <si>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</si>
  <si>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</si>
  <si>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</si>
  <si>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</si>
  <si>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</si>
  <si>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</si>
  <si>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</si>
  <si>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</si>
  <si>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</si>
  <si>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</si>
  <si>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</si>
  <si>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</si>
  <si>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</si>
  <si>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</si>
  <si>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</si>
  <si>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</si>
  <si>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</si>
  <si>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</si>
  <si>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</si>
  <si>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</si>
  <si>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</si>
  <si>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</si>
  <si>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</si>
  <si>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</si>
  <si>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</si>
  <si>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</si>
  <si>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</si>
  <si>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</si>
  <si>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</si>
  <si>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</si>
  <si>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</si>
  <si>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</si>
  <si>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</si>
  <si>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</si>
  <si>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</si>
  <si>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</si>
  <si>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</si>
  <si>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</si>
  <si>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</si>
  <si>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</si>
  <si>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</si>
  <si>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</si>
  <si>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</si>
  <si>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</si>
  <si>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</si>
  <si>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</si>
  <si>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</si>
  <si>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</si>
  <si>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</si>
  <si>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</si>
  <si>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</si>
  <si>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</si>
  <si>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</si>
  <si>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</si>
  <si>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</si>
  <si>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</si>
  <si>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</si>
  <si>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</si>
  <si>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</si>
  <si>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</si>
  <si>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</si>
  <si>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</si>
  <si>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</si>
  <si>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</si>
  <si>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</si>
  <si>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</si>
  <si>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</si>
  <si>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</si>
  <si>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</si>
  <si>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</si>
  <si>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</si>
  <si>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</si>
  <si>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</si>
  <si>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</si>
  <si>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</si>
  <si>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</si>
  <si>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</si>
  <si>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</si>
  <si>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</si>
  <si>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</si>
  <si>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</si>
  <si>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</si>
  <si>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</si>
  <si>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</si>
  <si>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</si>
  <si>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</si>
  <si>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</si>
  <si>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</si>
  <si>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</si>
  <si>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</si>
  <si>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</si>
  <si>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</si>
  <si>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</si>
  <si>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</si>
  <si>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</si>
  <si>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</si>
  <si>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</si>
  <si>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</si>
  <si>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</si>
  <si>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</si>
  <si>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</si>
  <si>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</si>
  <si>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</si>
  <si>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</si>
  <si>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</si>
  <si>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</si>
  <si>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</si>
  <si>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</si>
  <si>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</si>
  <si>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</si>
  <si>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</si>
  <si>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</si>
  <si>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</si>
  <si>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</si>
  <si>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</si>
  <si>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</si>
  <si>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</si>
  <si>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</si>
  <si>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</si>
  <si>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</si>
  <si>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</si>
  <si>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</si>
  <si>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</si>
  <si>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</si>
  <si>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</si>
  <si>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</si>
  <si>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</si>
  <si>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</si>
  <si>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</si>
  <si>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</si>
  <si>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</si>
  <si>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</si>
  <si>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</si>
  <si>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</si>
  <si>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</si>
  <si>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</si>
  <si>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</si>
  <si>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</si>
  <si>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</si>
  <si>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</si>
  <si>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</si>
  <si>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</si>
  <si>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</si>
  <si>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</si>
  <si>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</si>
  <si>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</si>
  <si>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</si>
  <si>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</si>
  <si>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</si>
  <si>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</si>
  <si>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</si>
  <si>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</si>
  <si>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</si>
  <si>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</si>
  <si>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</si>
  <si>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</si>
  <si>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</si>
  <si>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</si>
  <si>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</si>
  <si>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</si>
  <si>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</si>
  <si>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</si>
  <si>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</si>
  <si>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</si>
  <si>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</si>
  <si>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</si>
  <si>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</si>
  <si>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</si>
  <si>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</si>
  <si>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</si>
  <si>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</si>
  <si>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</si>
  <si>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</si>
  <si>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</si>
  <si>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</si>
  <si>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</si>
  <si>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</si>
  <si>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</si>
  <si>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</si>
  <si>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</si>
  <si>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</si>
  <si>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</si>
  <si>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</si>
  <si>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</si>
  <si>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</si>
  <si>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</si>
  <si>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</si>
  <si>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</si>
  <si>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</si>
  <si>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</si>
  <si>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</si>
  <si>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</si>
  <si>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</si>
  <si>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</si>
  <si>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</si>
  <si>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</si>
  <si>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</si>
  <si>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</si>
  <si>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</si>
  <si>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</si>
  <si>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</si>
  <si>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</si>
  <si>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</si>
  <si>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</si>
  <si>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</si>
  <si>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</si>
  <si>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</si>
  <si>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</si>
  <si>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</si>
  <si>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</si>
  <si>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</si>
  <si>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</si>
  <si>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</si>
  <si>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</si>
  <si>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</si>
  <si>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</si>
  <si>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</si>
  <si>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</si>
  <si>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</si>
  <si>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</si>
  <si>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</si>
  <si>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</si>
  <si>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</si>
  <si>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</si>
  <si>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</si>
  <si>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</si>
  <si>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</si>
  <si>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</si>
  <si>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</si>
  <si>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</si>
  <si>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</si>
  <si>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</si>
  <si>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</si>
  <si>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</si>
  <si>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</si>
  <si>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</si>
  <si>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</si>
  <si>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</si>
  <si>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</si>
  <si>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</si>
  <si>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</si>
  <si>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</si>
  <si>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</si>
  <si>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</si>
  <si>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</si>
  <si>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</si>
  <si>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</si>
  <si>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</si>
  <si>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</si>
  <si>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</si>
  <si>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</si>
  <si>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</si>
  <si>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</si>
  <si>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</si>
  <si>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</si>
  <si>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</si>
  <si>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</si>
  <si>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</si>
  <si>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</si>
  <si>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</si>
  <si>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</si>
  <si>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</si>
  <si>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</si>
  <si>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</si>
  <si>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</si>
  <si>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</si>
  <si>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</si>
  <si>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</si>
  <si>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</si>
  <si>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</si>
  <si>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</si>
  <si>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</si>
  <si>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</si>
  <si>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</si>
  <si>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</si>
  <si>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</si>
  <si>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</si>
  <si>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</si>
  <si>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</si>
  <si>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</si>
  <si>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</si>
  <si>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</si>
  <si>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</si>
  <si>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</si>
  <si>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</si>
  <si>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</si>
  <si>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</si>
  <si>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</si>
  <si>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</si>
  <si>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</si>
  <si>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</si>
  <si>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</si>
  <si>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</si>
  <si>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</si>
  <si>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</si>
  <si>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</si>
  <si>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</si>
  <si>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</si>
  <si>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</si>
  <si>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</si>
  <si>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</si>
  <si>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</si>
  <si>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</si>
  <si>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</si>
  <si>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</si>
  <si>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</si>
  <si>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</si>
  <si>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</si>
  <si>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</si>
  <si>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</si>
  <si>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</si>
  <si>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</si>
  <si>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</si>
  <si>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</si>
  <si>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</si>
  <si>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</si>
  <si>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</si>
  <si>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</si>
  <si>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</si>
  <si>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</si>
  <si>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</si>
  <si>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</si>
  <si>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</si>
  <si>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</si>
  <si>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</si>
  <si>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</si>
  <si>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</si>
  <si>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</si>
  <si>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</si>
  <si>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</si>
  <si>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</si>
  <si>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</si>
  <si>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</si>
  <si>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</si>
  <si>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</si>
  <si>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</si>
  <si>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</si>
  <si>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</si>
  <si>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</si>
  <si>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</si>
  <si>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</si>
  <si>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</si>
  <si>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</si>
  <si>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</si>
  <si>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</si>
  <si>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</si>
  <si>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</si>
  <si>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</si>
  <si>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</si>
  <si>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</si>
  <si>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</si>
  <si>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</si>
  <si>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</si>
  <si>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</si>
  <si>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</si>
  <si>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</si>
  <si>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</si>
  <si>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</si>
  <si>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</si>
  <si>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</si>
  <si>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</si>
  <si>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</si>
  <si>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</si>
  <si>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</si>
  <si>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</si>
  <si>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</si>
  <si>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</si>
  <si>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</si>
  <si>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</si>
  <si>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</si>
  <si>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</si>
  <si>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</si>
  <si>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</si>
  <si>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</si>
  <si>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</si>
  <si>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</si>
  <si>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</si>
  <si>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</si>
  <si>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</si>
  <si>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</si>
  <si>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</si>
  <si>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</si>
  <si>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</si>
  <si>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</si>
  <si>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</si>
  <si>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</si>
  <si>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</si>
  <si>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</si>
  <si>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</si>
  <si>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</si>
  <si>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</si>
  <si>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</si>
  <si>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</si>
  <si>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</si>
  <si>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</si>
  <si>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</si>
  <si>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</si>
  <si>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</si>
  <si>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</si>
  <si>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</si>
  <si>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</si>
  <si>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</si>
  <si>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</si>
  <si>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</si>
  <si>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</si>
  <si>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</si>
  <si>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</si>
  <si>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</si>
  <si>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</si>
  <si>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</si>
  <si>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</si>
  <si>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</si>
  <si>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</si>
  <si>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</si>
  <si>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</si>
  <si>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</si>
  <si>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</si>
  <si>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</si>
  <si>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</si>
  <si>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</si>
  <si>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</si>
  <si>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</si>
  <si>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</si>
  <si>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</si>
  <si>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</si>
  <si>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</si>
  <si>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</si>
  <si>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</si>
  <si>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</si>
  <si>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</si>
  <si>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</si>
  <si>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</si>
  <si>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</si>
  <si>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</si>
  <si>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</si>
  <si>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</si>
  <si>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</si>
  <si>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</si>
  <si>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</si>
  <si>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</si>
  <si>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</si>
  <si>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</si>
  <si>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</si>
  <si>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</si>
  <si>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</si>
  <si>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</si>
  <si>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</si>
  <si>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</si>
  <si>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</si>
  <si>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</si>
  <si>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</si>
  <si>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</si>
  <si>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</si>
  <si>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</si>
  <si>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</si>
  <si>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</si>
  <si>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</si>
  <si>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</si>
  <si>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</si>
  <si>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</si>
  <si>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</si>
  <si>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</si>
  <si>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</si>
  <si>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</si>
  <si>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</si>
  <si>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</si>
  <si>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</si>
  <si>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</si>
  <si>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</si>
  <si>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</si>
  <si>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</si>
  <si>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</si>
  <si>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</si>
  <si>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</si>
  <si>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</si>
  <si>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</si>
  <si>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</si>
  <si>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</si>
  <si>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</si>
  <si>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</si>
  <si>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</si>
  <si>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</si>
  <si>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</si>
  <si>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</si>
  <si>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</si>
  <si>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</si>
  <si>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</si>
  <si>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</si>
  <si>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</si>
  <si>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</si>
  <si>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</si>
  <si>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</si>
  <si>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</si>
  <si>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</si>
  <si>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</si>
  <si>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</si>
  <si>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</si>
  <si>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</si>
  <si>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</si>
  <si>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</si>
  <si>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</si>
  <si>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</si>
  <si>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</si>
  <si>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</si>
  <si>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</si>
  <si>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</si>
  <si>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</si>
  <si>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</si>
  <si>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</si>
  <si>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</si>
  <si>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</si>
  <si>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</si>
  <si>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</si>
  <si>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</si>
  <si>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</si>
  <si>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</si>
  <si>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</si>
  <si>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</si>
  <si>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</si>
  <si>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</si>
  <si>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</si>
  <si>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</si>
  <si>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</si>
  <si>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</si>
  <si>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</si>
  <si>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</si>
  <si>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</si>
  <si>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</si>
  <si>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</si>
  <si>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</si>
  <si>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</si>
  <si>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</si>
  <si>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</si>
  <si>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</si>
  <si>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</si>
  <si>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</si>
  <si>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</si>
  <si>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</si>
  <si>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</si>
  <si>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</si>
  <si>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</si>
  <si>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</si>
  <si>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</si>
  <si>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</si>
  <si>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</si>
  <si>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</si>
  <si>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</si>
  <si>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</si>
  <si>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</si>
  <si>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</si>
  <si>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</si>
  <si>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</si>
  <si>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</si>
  <si>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</si>
  <si>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</si>
  <si>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</si>
  <si>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</si>
  <si>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</si>
  <si>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</si>
  <si>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</si>
  <si>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</si>
  <si>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</si>
  <si>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</si>
  <si>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</si>
  <si>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</si>
  <si>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</si>
  <si>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</si>
  <si>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</si>
  <si>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</si>
  <si>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</si>
  <si>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</si>
  <si>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</si>
  <si>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</si>
  <si>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</si>
  <si>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</si>
  <si>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</si>
  <si>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</si>
  <si>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</si>
  <si>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</si>
  <si>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</si>
  <si>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</si>
  <si>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</si>
  <si>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</si>
  <si>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</si>
  <si>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</si>
  <si>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</si>
  <si>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</si>
  <si>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</si>
  <si>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</si>
  <si>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</si>
  <si>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</si>
  <si>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</si>
  <si>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</si>
  <si>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</si>
  <si>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</si>
  <si>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</si>
  <si>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</si>
  <si>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</si>
  <si>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</si>
  <si>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</si>
  <si>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</si>
  <si>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</si>
  <si>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</si>
  <si>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</si>
  <si>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</si>
  <si>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</si>
  <si>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</si>
  <si>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</si>
  <si>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</si>
  <si>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</si>
  <si>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</si>
  <si>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</si>
  <si>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</si>
  <si>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</si>
  <si>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</si>
  <si>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</si>
  <si>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</si>
  <si>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</si>
  <si>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</si>
  <si>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</si>
  <si>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</si>
  <si>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</si>
  <si>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</si>
  <si>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</si>
  <si>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</si>
  <si>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</si>
  <si>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</si>
  <si>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</si>
  <si>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</si>
  <si>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</si>
  <si>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</si>
  <si>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</si>
  <si>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</si>
  <si>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</si>
  <si>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</si>
  <si>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</si>
  <si>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</si>
  <si>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</si>
  <si>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</si>
  <si>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</si>
  <si>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</si>
  <si>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</si>
  <si>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</si>
  <si>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</si>
  <si>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</si>
  <si>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</si>
  <si>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</si>
  <si>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</si>
  <si>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</si>
  <si>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</si>
  <si>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</si>
  <si>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</si>
  <si>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</si>
  <si>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</si>
  <si>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</si>
  <si>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</si>
  <si>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</si>
  <si>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</si>
  <si>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</si>
  <si>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</si>
  <si>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</si>
  <si>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</si>
  <si>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</si>
  <si>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</si>
  <si>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</si>
  <si>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</si>
  <si>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</si>
  <si>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</si>
  <si>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</si>
  <si>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</si>
  <si>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</si>
  <si>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</si>
  <si>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</si>
  <si>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</si>
  <si>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</si>
  <si>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</si>
  <si>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</si>
  <si>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</si>
  <si>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</si>
  <si>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</si>
  <si>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</si>
  <si>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</si>
  <si>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</si>
  <si>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</si>
  <si>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</si>
  <si>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</si>
  <si>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</si>
  <si>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</si>
  <si>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</si>
  <si>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</si>
  <si>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</si>
  <si>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</si>
  <si>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</si>
  <si>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</si>
  <si>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</si>
  <si>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</si>
  <si>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</si>
  <si>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</si>
  <si>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</si>
  <si>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</si>
  <si>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</si>
  <si>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</si>
  <si>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</si>
  <si>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</si>
  <si>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</si>
  <si>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</si>
  <si>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</si>
  <si>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</si>
  <si>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</si>
  <si>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</si>
  <si>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</si>
  <si>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</si>
  <si>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</si>
  <si>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</si>
  <si>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</si>
  <si>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</si>
  <si>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</si>
  <si>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</si>
  <si>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</si>
  <si>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</si>
  <si>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</si>
  <si>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</si>
  <si>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</si>
  <si>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</si>
  <si>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</si>
  <si>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</si>
  <si>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</si>
  <si>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</si>
  <si>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</si>
  <si>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</si>
  <si>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</si>
  <si>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</si>
  <si>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</si>
  <si>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</si>
  <si>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</si>
  <si>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</si>
  <si>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</si>
  <si>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</si>
  <si>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</si>
  <si>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</si>
  <si>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</si>
  <si>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</si>
  <si>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</si>
  <si>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</si>
  <si>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</si>
  <si>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</si>
  <si>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</si>
  <si>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</si>
  <si>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</si>
  <si>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</si>
  <si>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</si>
  <si>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</si>
  <si>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</si>
  <si>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</si>
  <si>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</si>
  <si>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</si>
  <si>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</si>
  <si>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</si>
  <si>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</si>
  <si>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</si>
  <si>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</si>
  <si>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</si>
  <si>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</si>
  <si>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</si>
  <si>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</si>
  <si>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</si>
  <si>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</si>
  <si>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</si>
  <si>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</si>
  <si>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</si>
  <si>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</si>
  <si>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</si>
  <si>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</si>
  <si>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</si>
  <si>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</si>
  <si>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</si>
  <si>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</si>
  <si>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</si>
  <si>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</si>
  <si>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</si>
  <si>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</si>
  <si>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</si>
  <si>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</si>
  <si>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</si>
  <si>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</si>
  <si>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</si>
  <si>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</si>
  <si>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</si>
  <si>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</si>
  <si>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</si>
  <si>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</si>
  <si>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</si>
  <si>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</si>
  <si>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</si>
  <si>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</si>
  <si>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</si>
  <si>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</si>
  <si>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</si>
  <si>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</si>
  <si>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</si>
  <si>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</si>
  <si>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</si>
  <si>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</si>
  <si>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</si>
  <si>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</si>
  <si>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</si>
  <si>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</si>
  <si>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</si>
  <si>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</si>
  <si>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</si>
  <si>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</si>
  <si>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</si>
  <si>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</si>
  <si>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</si>
  <si>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</si>
  <si>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</si>
  <si>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</si>
  <si>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</si>
  <si>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</si>
  <si>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</si>
  <si>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</si>
  <si>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</si>
  <si>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</si>
  <si>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</si>
  <si>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</si>
  <si>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</si>
  <si>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</si>
  <si>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</si>
  <si>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</si>
  <si>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</si>
  <si>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</si>
  <si>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</si>
  <si>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</si>
  <si>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</si>
  <si>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</si>
  <si>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</si>
  <si>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</si>
  <si>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</si>
  <si>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</si>
  <si>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</si>
  <si>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</si>
  <si>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</si>
  <si>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</si>
  <si>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</si>
  <si>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</si>
  <si>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</si>
  <si>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</si>
  <si>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</si>
  <si>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</si>
  <si>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</si>
  <si>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</si>
  <si>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</si>
  <si>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</si>
  <si>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</si>
  <si>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</si>
  <si>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</si>
  <si>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</si>
  <si>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</si>
  <si>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</si>
  <si>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</si>
  <si>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</si>
  <si>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</si>
  <si>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</si>
  <si>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</si>
  <si>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</si>
  <si>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</si>
  <si>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</si>
  <si>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</si>
  <si>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</si>
  <si>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</si>
  <si>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</si>
  <si>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</si>
  <si>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</si>
  <si>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</si>
  <si>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</si>
  <si>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</si>
  <si>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</si>
  <si>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</si>
  <si>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</si>
  <si>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</si>
  <si>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</si>
  <si>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</si>
  <si>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</si>
  <si>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</si>
  <si>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</si>
  <si>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</si>
  <si>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</si>
  <si>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</si>
  <si>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</si>
  <si>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</si>
  <si>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</si>
  <si>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</si>
  <si>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</si>
  <si>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</si>
  <si>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</si>
  <si>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</si>
  <si>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</si>
  <si>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</si>
  <si>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</si>
  <si>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</si>
  <si>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</si>
  <si>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</si>
  <si>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</si>
  <si>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</si>
  <si>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</si>
  <si>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</si>
  <si>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</si>
  <si>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</si>
  <si>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</si>
  <si>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</si>
  <si>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</si>
  <si>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</si>
  <si>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</si>
  <si>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</si>
  <si>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</si>
  <si>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</si>
  <si>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</si>
  <si>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</si>
  <si>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</si>
  <si>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</si>
  <si>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</si>
  <si>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</si>
  <si>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</si>
  <si>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</si>
  <si>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</si>
  <si>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</si>
  <si>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</si>
  <si>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</si>
  <si>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</si>
  <si>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</si>
  <si>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</si>
  <si>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</si>
  <si>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</si>
  <si>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</si>
  <si>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</si>
  <si>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</si>
  <si>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</si>
  <si>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</si>
  <si>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</si>
  <si>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</si>
  <si>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</si>
  <si>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</si>
  <si>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</si>
  <si>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</si>
  <si>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</si>
  <si>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</si>
  <si>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</si>
  <si>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</si>
  <si>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</si>
  <si>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</si>
  <si>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</si>
  <si>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</si>
  <si>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</si>
  <si>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</si>
  <si>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</si>
  <si>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</si>
  <si>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</si>
  <si>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</si>
  <si>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</si>
  <si>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</si>
  <si>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</si>
  <si>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</si>
  <si>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</si>
  <si>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</si>
  <si>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</si>
  <si>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</si>
  <si>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</si>
  <si>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</si>
  <si>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</si>
  <si>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</si>
  <si>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</si>
  <si>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</si>
  <si>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</si>
  <si>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</si>
  <si>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</si>
  <si>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</si>
  <si>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</si>
  <si>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</si>
  <si>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</si>
  <si>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</si>
  <si>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</si>
  <si>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</si>
  <si>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</si>
  <si>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</si>
  <si>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</si>
  <si>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</si>
  <si>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</si>
  <si>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</si>
  <si>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</si>
  <si>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</si>
  <si>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</si>
  <si>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</si>
  <si>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</si>
  <si>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</si>
  <si>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</si>
  <si>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</si>
  <si>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</si>
  <si>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</si>
  <si>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</si>
  <si>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</si>
  <si>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</si>
  <si>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</si>
  <si>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</si>
  <si>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</si>
  <si>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</si>
  <si>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</si>
  <si>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</si>
  <si>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</si>
  <si>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</si>
  <si>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</si>
  <si>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</si>
  <si>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</si>
  <si>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</si>
  <si>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</si>
  <si>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</si>
  <si>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</si>
  <si>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</si>
  <si>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</si>
  <si>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</si>
  <si>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</si>
  <si>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</si>
  <si>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</si>
  <si>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</si>
  <si>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</si>
  <si>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</si>
  <si>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</si>
  <si>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</si>
  <si>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</si>
  <si>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</si>
  <si>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</si>
  <si>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</si>
  <si>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</si>
  <si>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</si>
  <si>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</si>
  <si>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</si>
  <si>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</si>
  <si>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</si>
  <si>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</si>
  <si>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</si>
  <si>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</si>
  <si>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</si>
  <si>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</si>
  <si>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</si>
  <si>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</si>
  <si>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</si>
  <si>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</si>
  <si>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</si>
  <si>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</si>
  <si>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</si>
  <si>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</si>
  <si>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</si>
  <si>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</si>
  <si>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</si>
  <si>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</si>
  <si>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</si>
  <si>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</si>
  <si>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</si>
  <si>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</si>
  <si>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</si>
  <si>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</si>
  <si>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</si>
  <si>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</si>
  <si>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</si>
  <si>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</si>
  <si>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</si>
  <si>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</si>
  <si>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</si>
  <si>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</si>
  <si>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</si>
  <si>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</si>
  <si>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</si>
  <si>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</si>
  <si>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</si>
  <si>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</si>
  <si>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</si>
  <si>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</si>
  <si>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</si>
  <si>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</si>
  <si>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</si>
  <si>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</si>
  <si>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</si>
  <si>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</si>
  <si>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</si>
  <si>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</si>
  <si>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</si>
  <si>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</si>
  <si>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</si>
  <si>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</si>
  <si>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</si>
  <si>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</si>
  <si>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</si>
  <si>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</si>
  <si>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</si>
  <si>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</si>
  <si>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</si>
  <si>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</si>
  <si>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</si>
  <si>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</si>
  <si>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</si>
  <si>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</si>
  <si>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</si>
  <si>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</si>
  <si>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</si>
  <si>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</si>
  <si>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</si>
  <si>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</si>
  <si>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</si>
  <si>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</si>
  <si>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</si>
  <si>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</si>
  <si>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</si>
  <si>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</si>
  <si>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</si>
  <si>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</si>
  <si>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</si>
  <si>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</si>
  <si>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</si>
  <si>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</si>
  <si>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</si>
  <si>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</si>
  <si>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</si>
  <si>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</si>
  <si>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</si>
  <si>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</si>
  <si>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</si>
  <si>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</si>
  <si>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</si>
  <si>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</si>
  <si>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</si>
  <si>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</si>
  <si>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</si>
  <si>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</si>
  <si>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</si>
  <si>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</si>
  <si>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</si>
  <si>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</si>
  <si>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</si>
  <si>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</si>
  <si>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</si>
  <si>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</si>
  <si>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</si>
  <si>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</si>
  <si>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</si>
  <si>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</si>
  <si>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</si>
  <si>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</si>
  <si>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</si>
  <si>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</si>
  <si>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</si>
  <si>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</si>
  <si>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</si>
  <si>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</si>
  <si>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</si>
  <si>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</si>
  <si>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</si>
  <si>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</si>
  <si>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</si>
  <si>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</si>
  <si>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</si>
  <si>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</si>
  <si>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</si>
  <si>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</si>
  <si>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</si>
  <si>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</si>
  <si>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</si>
  <si>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</si>
  <si>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</si>
  <si>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</si>
  <si>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</si>
  <si>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</si>
  <si>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</si>
  <si>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</si>
  <si>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</si>
  <si>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</si>
  <si>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</si>
  <si>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</si>
  <si>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</si>
  <si>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</si>
  <si>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</si>
  <si>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</si>
  <si>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</si>
  <si>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</si>
  <si>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</si>
  <si>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</si>
  <si>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</si>
  <si>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</si>
  <si>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</si>
  <si>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</si>
  <si>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</si>
  <si>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</si>
  <si>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</si>
  <si>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</si>
  <si>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</si>
  <si>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</si>
  <si>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</si>
  <si>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</si>
  <si>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</si>
  <si>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</si>
  <si>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</si>
  <si>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</si>
  <si>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</si>
  <si>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</si>
  <si>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</si>
  <si>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</si>
  <si>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</si>
  <si>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</si>
  <si>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</si>
  <si>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</si>
  <si>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</si>
  <si>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</si>
  <si>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</si>
  <si>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</si>
  <si>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</si>
  <si>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</si>
  <si>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</si>
  <si>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</si>
  <si>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</si>
  <si>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</si>
  <si>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</si>
  <si>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</si>
  <si>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</si>
  <si>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</si>
  <si>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</si>
  <si>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</si>
  <si>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</si>
  <si>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</si>
  <si>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</si>
  <si>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</si>
  <si>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</si>
  <si>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</si>
  <si>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</si>
  <si>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</si>
  <si>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</si>
  <si>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</si>
  <si>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</si>
  <si>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</si>
  <si>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</si>
  <si>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</si>
  <si>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</si>
  <si>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</si>
  <si>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</si>
  <si>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</si>
  <si>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</si>
  <si>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</si>
  <si>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</si>
  <si>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</si>
  <si>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</si>
  <si>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</si>
  <si>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</si>
  <si>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</si>
  <si>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</si>
  <si>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</si>
  <si>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</si>
  <si>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</si>
  <si>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</si>
  <si>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</si>
  <si>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</si>
  <si>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</si>
  <si>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</si>
  <si>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</si>
  <si>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</si>
  <si>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</si>
  <si>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</si>
  <si>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</si>
  <si>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</si>
  <si>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</si>
  <si>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</si>
  <si>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</si>
  <si>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</si>
  <si>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</si>
  <si>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</si>
  <si>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</si>
  <si>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</si>
  <si>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</si>
  <si>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</si>
  <si>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</si>
  <si>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</si>
  <si>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</si>
  <si>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</si>
  <si>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</si>
  <si>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</si>
  <si>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</si>
  <si>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</si>
  <si>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</si>
  <si>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</si>
  <si>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</si>
  <si>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</si>
  <si>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</si>
  <si>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</si>
  <si>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</si>
  <si>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</si>
  <si>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</si>
  <si>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</si>
  <si>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</si>
  <si>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</si>
  <si>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</si>
  <si>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</si>
  <si>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</si>
  <si>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</si>
  <si>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</si>
  <si>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</si>
  <si>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</si>
  <si>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</si>
  <si>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</si>
  <si>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</si>
  <si>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</si>
  <si>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</si>
  <si>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</si>
  <si>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</si>
  <si>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</si>
  <si>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</si>
  <si>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</si>
  <si>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</si>
  <si>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</si>
  <si>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</si>
  <si>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</si>
  <si>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</si>
  <si>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</si>
  <si>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</si>
  <si>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</si>
  <si>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</si>
  <si>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</si>
  <si>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</si>
  <si>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</si>
  <si>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</si>
  <si>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</si>
  <si>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</si>
  <si>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</si>
  <si>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</si>
  <si>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</si>
  <si>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</si>
  <si>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</si>
  <si>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</si>
  <si>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</si>
  <si>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</si>
  <si>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</si>
  <si>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</si>
  <si>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</si>
  <si>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</si>
  <si>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</si>
  <si>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</si>
  <si>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</si>
  <si>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</si>
  <si>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</si>
  <si>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</si>
  <si>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</si>
  <si>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</si>
  <si>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</si>
  <si>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</si>
  <si>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</si>
  <si>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</si>
  <si>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</si>
  <si>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</si>
  <si>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</si>
  <si>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</si>
  <si>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</si>
  <si>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</si>
  <si>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</si>
  <si>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</si>
  <si>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</si>
  <si>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</si>
  <si>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</si>
  <si>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</si>
  <si>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</si>
  <si>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</si>
  <si>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</si>
  <si>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</si>
  <si>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</si>
  <si>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</si>
  <si>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</si>
  <si>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</si>
  <si>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</si>
  <si>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</si>
  <si>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</si>
  <si>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</si>
  <si>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</si>
  <si>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</si>
  <si>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</si>
  <si>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</si>
  <si>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</si>
  <si>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</si>
  <si>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</si>
  <si>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</si>
  <si>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</si>
  <si>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</si>
  <si>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</si>
  <si>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</si>
  <si>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</si>
  <si>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</si>
  <si>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</si>
  <si>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</si>
  <si>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</si>
  <si>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</si>
  <si>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</si>
  <si>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</si>
  <si>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</si>
  <si>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</si>
  <si>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</si>
  <si>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</si>
  <si>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</si>
  <si>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</si>
  <si>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</si>
  <si>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</si>
  <si>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</si>
  <si>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</si>
  <si>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</si>
  <si>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</si>
  <si>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</si>
  <si>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</si>
  <si>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</si>
  <si>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</si>
  <si>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</si>
  <si>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</si>
  <si>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</si>
  <si>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</si>
  <si>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</si>
  <si>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</si>
  <si>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</si>
  <si>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</si>
  <si>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</si>
  <si>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</si>
  <si>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</si>
  <si>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</si>
  <si>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</si>
  <si>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</si>
  <si>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</si>
  <si>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</si>
  <si>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</si>
  <si>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</si>
  <si>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</si>
  <si>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</si>
  <si>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</si>
  <si>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</si>
  <si>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</si>
  <si>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</si>
  <si>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</si>
  <si>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</si>
  <si>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</si>
  <si>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</si>
  <si>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</si>
  <si>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</si>
  <si>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</si>
  <si>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</si>
  <si>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</si>
  <si>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</si>
  <si>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</si>
  <si>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</si>
  <si>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</si>
  <si>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</si>
  <si>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</si>
  <si>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</si>
  <si>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</si>
  <si>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</si>
  <si>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</si>
  <si>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</si>
  <si>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</si>
  <si>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</si>
  <si>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</si>
  <si>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</si>
  <si>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</si>
  <si>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</si>
  <si>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</si>
  <si>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</si>
  <si>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</si>
  <si>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</si>
  <si>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</si>
  <si>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</si>
  <si>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</si>
  <si>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</si>
  <si>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</si>
  <si>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</si>
  <si>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</si>
  <si>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</si>
  <si>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</si>
  <si>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</si>
  <si>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</si>
  <si>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</si>
  <si>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</si>
  <si>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</si>
  <si>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</si>
  <si>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</si>
  <si>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</si>
  <si>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</si>
  <si>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</si>
  <si>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</si>
  <si>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</si>
  <si>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</si>
  <si>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</si>
  <si>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</si>
  <si>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</si>
  <si>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</si>
  <si>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</si>
  <si>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</si>
  <si>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</si>
  <si>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</si>
  <si>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</si>
  <si>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</si>
  <si>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</si>
  <si>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</si>
  <si>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</si>
  <si>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</si>
  <si>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</si>
  <si>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</si>
  <si>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</si>
  <si>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</si>
  <si>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</si>
  <si>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</si>
  <si>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</si>
  <si>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</si>
  <si>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</si>
  <si>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</si>
  <si>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</si>
  <si>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</si>
  <si>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</si>
  <si>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</si>
  <si>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</si>
  <si>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</si>
  <si>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</si>
  <si>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</si>
  <si>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</si>
  <si>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</si>
  <si>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</si>
  <si>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</si>
  <si>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</si>
  <si>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</si>
  <si>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</si>
  <si>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</si>
  <si>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</si>
  <si>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</si>
  <si>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</si>
  <si>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</si>
  <si>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</si>
  <si>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</si>
  <si>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</si>
  <si>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</si>
  <si>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</si>
  <si>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</si>
  <si>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</si>
  <si>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</si>
  <si>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</si>
  <si>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</si>
  <si>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</si>
  <si>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</si>
  <si>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</si>
  <si>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</si>
  <si>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</si>
  <si>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</si>
  <si>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</si>
  <si>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</si>
  <si>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</si>
  <si>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</si>
  <si>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</si>
  <si>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</si>
  <si>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</si>
  <si>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</si>
  <si>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</si>
  <si>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</si>
  <si>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</si>
  <si>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</si>
  <si>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</si>
  <si>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</si>
  <si>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</si>
  <si>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</si>
  <si>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</si>
  <si>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</si>
  <si>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</si>
  <si>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</si>
  <si>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</si>
  <si>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</si>
  <si>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</si>
  <si>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</si>
  <si>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</si>
  <si>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</si>
  <si>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</si>
  <si>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</si>
  <si>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</si>
  <si>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</si>
  <si>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</si>
  <si>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</si>
  <si>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</si>
  <si>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</si>
  <si>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</si>
  <si>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</si>
  <si>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</si>
  <si>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</si>
  <si>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</si>
  <si>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</si>
  <si>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</si>
  <si>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</si>
  <si>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</si>
  <si>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</si>
  <si>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</si>
  <si>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</si>
  <si>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</si>
  <si>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</si>
  <si>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</si>
  <si>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</si>
  <si>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</si>
  <si>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</si>
  <si>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</si>
  <si>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</si>
  <si>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</si>
  <si>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</si>
  <si>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</si>
  <si>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</si>
  <si>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</si>
  <si>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</si>
  <si>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</si>
  <si>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</si>
  <si>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</si>
  <si>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</si>
  <si>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</si>
  <si>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</si>
  <si>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</si>
  <si>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</si>
  <si>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</si>
  <si>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</si>
  <si>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</si>
  <si>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</si>
  <si>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</si>
  <si>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</si>
  <si>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</si>
  <si>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</si>
  <si>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</si>
  <si>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</si>
  <si>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</si>
  <si>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</si>
  <si>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</si>
  <si>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</si>
  <si>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</si>
  <si>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</si>
  <si>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</si>
  <si>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</si>
  <si>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</si>
  <si>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</si>
  <si>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</si>
  <si>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</si>
  <si>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</si>
  <si>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</si>
  <si>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</si>
  <si>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</si>
  <si>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</si>
  <si>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</si>
  <si>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</si>
  <si>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</si>
  <si>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</si>
  <si>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</si>
  <si>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</si>
  <si>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</si>
  <si>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</si>
  <si>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</si>
  <si>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</si>
  <si>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</si>
  <si>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</si>
  <si>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</si>
  <si>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</si>
  <si>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</si>
  <si>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</si>
  <si>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</si>
  <si>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</si>
  <si>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</si>
  <si>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</si>
  <si>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</si>
  <si>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</si>
  <si>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</si>
  <si>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</si>
  <si>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</si>
  <si>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</si>
  <si>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</si>
  <si>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</si>
  <si>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</si>
  <si>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</si>
  <si>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</si>
  <si>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</si>
  <si>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</si>
  <si>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</si>
  <si>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</si>
  <si>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</si>
  <si>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</si>
  <si>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</si>
  <si>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</si>
  <si>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</si>
  <si>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</si>
  <si>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</si>
  <si>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</si>
  <si>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</si>
  <si>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</si>
  <si>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</si>
  <si>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</si>
  <si>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</si>
  <si>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</si>
  <si>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</si>
  <si>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</si>
  <si>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</si>
  <si>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</si>
  <si>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</si>
  <si>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</si>
  <si>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</si>
  <si>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</si>
  <si>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</si>
  <si>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</si>
  <si>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</si>
  <si>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</si>
  <si>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</si>
  <si>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</si>
  <si>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</si>
  <si>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</si>
  <si>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</si>
  <si>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</si>
  <si>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</si>
  <si>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</si>
  <si>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</si>
  <si>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</si>
  <si>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</si>
  <si>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</si>
  <si>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</si>
  <si>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</si>
  <si>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</si>
  <si>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</si>
  <si>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</si>
  <si>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</si>
  <si>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</si>
  <si>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</si>
  <si>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</si>
  <si>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</si>
  <si>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</si>
  <si>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</si>
  <si>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</si>
  <si>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</si>
  <si>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</si>
  <si>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</si>
  <si>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</si>
  <si>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</si>
  <si>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</si>
  <si>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</si>
  <si>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</si>
  <si>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</si>
  <si>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</si>
  <si>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</si>
  <si>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</si>
  <si>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</si>
  <si>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</si>
  <si>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</si>
  <si>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</si>
  <si>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</si>
  <si>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</si>
  <si>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</si>
  <si>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</si>
  <si>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</si>
  <si>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</si>
  <si>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</si>
  <si>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</si>
  <si>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</si>
  <si>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</si>
  <si>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</si>
  <si>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</si>
  <si>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</si>
  <si>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</si>
  <si>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</si>
  <si>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</si>
  <si>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</si>
  <si>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</si>
  <si>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</si>
  <si>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</si>
  <si>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</si>
  <si>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</si>
  <si>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</si>
  <si>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</si>
  <si>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</si>
  <si>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</si>
  <si>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</si>
  <si>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</si>
  <si>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</si>
  <si>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</si>
  <si>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</si>
  <si>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</si>
  <si>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</si>
  <si>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</si>
  <si>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</si>
  <si>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</si>
  <si>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</si>
  <si>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</si>
  <si>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</si>
  <si>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</si>
  <si>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</si>
  <si>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</si>
  <si>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</si>
  <si>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</si>
  <si>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</si>
  <si>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</si>
  <si>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</si>
  <si>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</si>
  <si>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</si>
  <si>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</si>
  <si>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</si>
  <si>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</si>
  <si>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</si>
  <si>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</si>
  <si>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</si>
  <si>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</si>
  <si>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</si>
  <si>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</si>
  <si>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</si>
  <si>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</si>
  <si>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</si>
  <si>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</si>
  <si>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</si>
  <si>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</si>
  <si>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</si>
  <si>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</si>
  <si>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</si>
  <si>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</si>
  <si>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</si>
  <si>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</si>
  <si>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</si>
  <si>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</si>
  <si>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</si>
  <si>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</si>
  <si>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</si>
  <si>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</si>
  <si>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</si>
  <si>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</si>
  <si>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</si>
  <si>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</si>
  <si>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</si>
  <si>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</si>
  <si>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</si>
  <si>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</si>
  <si>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</si>
  <si>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</si>
  <si>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</si>
  <si>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</si>
  <si>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</si>
  <si>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</si>
  <si>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</si>
  <si>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</si>
  <si>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</si>
  <si>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</si>
  <si>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</si>
  <si>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</si>
  <si>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</si>
  <si>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</si>
  <si>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</si>
  <si>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</si>
  <si>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</si>
  <si>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</si>
  <si>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</si>
  <si>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</si>
  <si>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</si>
  <si>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</si>
  <si>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</si>
  <si>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</si>
  <si>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</si>
  <si>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</si>
  <si>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</si>
  <si>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</si>
  <si>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</si>
  <si>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</si>
  <si>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</si>
  <si>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</si>
  <si>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</si>
  <si>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</si>
  <si>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</si>
  <si>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</si>
  <si>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</si>
  <si>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</si>
  <si>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</si>
  <si>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</si>
  <si>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</si>
  <si>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</si>
  <si>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</si>
  <si>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</si>
  <si>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</si>
  <si>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</si>
  <si>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</si>
  <si>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</si>
  <si>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</si>
  <si>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</si>
  <si>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</si>
  <si>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</si>
  <si>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</si>
  <si>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</si>
  <si>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</si>
  <si>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</si>
  <si>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</si>
  <si>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</si>
  <si>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</si>
  <si>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</si>
  <si>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</si>
  <si>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</si>
  <si>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</si>
  <si>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</si>
  <si>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</si>
  <si>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</si>
  <si>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</si>
  <si>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</si>
  <si>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</si>
  <si>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</si>
  <si>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</si>
  <si>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</si>
  <si>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</si>
  <si>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</si>
  <si>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</si>
  <si>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</si>
  <si>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</si>
  <si>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</si>
  <si>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</si>
  <si>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</si>
  <si>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</si>
  <si>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</si>
  <si>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</si>
  <si>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</si>
  <si>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</si>
  <si>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</si>
  <si>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</si>
  <si>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</si>
  <si>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</si>
  <si>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</si>
  <si>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</si>
  <si>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</si>
  <si>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</si>
  <si>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</si>
  <si>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</si>
  <si>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</si>
  <si>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</si>
  <si>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</si>
  <si>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</si>
  <si>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</si>
  <si>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</si>
  <si>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</si>
  <si>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</si>
  <si>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</si>
  <si>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</si>
  <si>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</si>
  <si>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</si>
  <si>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</si>
  <si>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</si>
  <si>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</si>
  <si>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</si>
  <si>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</si>
  <si>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</si>
  <si>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</si>
  <si>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</si>
  <si>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</si>
  <si>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</si>
  <si>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</si>
  <si>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</si>
  <si>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</si>
  <si>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</si>
  <si>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</si>
  <si>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</si>
  <si>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</si>
  <si>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</si>
  <si>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</si>
  <si>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</si>
  <si>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</si>
  <si>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</si>
  <si>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</si>
  <si>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</si>
  <si>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</si>
  <si>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</si>
  <si>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</si>
  <si>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</si>
  <si>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</si>
  <si>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</si>
  <si>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</si>
  <si>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</si>
  <si>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</si>
  <si>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</si>
  <si>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</si>
  <si>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</si>
  <si>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</si>
  <si>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</si>
  <si>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</si>
  <si>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</si>
  <si>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</si>
  <si>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</si>
  <si>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</si>
  <si>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</si>
  <si>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</si>
  <si>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</si>
  <si>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</si>
  <si>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</si>
  <si>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</si>
  <si>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</si>
  <si>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</si>
  <si>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</si>
  <si>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</si>
  <si>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</si>
  <si>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</si>
  <si>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</si>
  <si>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</si>
  <si>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</si>
  <si>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</si>
  <si>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</si>
  <si>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</si>
  <si>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</si>
  <si>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</si>
  <si>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</si>
  <si>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</si>
  <si>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</si>
  <si>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</si>
  <si>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</si>
  <si>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</si>
  <si>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</si>
  <si>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</si>
  <si>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</si>
  <si>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</si>
  <si>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</si>
  <si>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</si>
  <si>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</si>
  <si>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</si>
  <si>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</si>
  <si>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</si>
  <si>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</si>
  <si>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</si>
  <si>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</si>
  <si>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</si>
  <si>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</si>
  <si>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</si>
  <si>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</si>
  <si>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</si>
  <si>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</si>
  <si>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</si>
  <si>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</si>
  <si>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</si>
  <si>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</si>
  <si>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</si>
  <si>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</si>
  <si>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</si>
  <si>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</si>
  <si>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</si>
  <si>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</si>
  <si>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</si>
  <si>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</si>
  <si>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</si>
  <si>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</si>
  <si>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</si>
  <si>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</si>
  <si>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</si>
  <si>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</si>
  <si>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</si>
  <si>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</si>
  <si>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</si>
  <si>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</si>
  <si>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</si>
  <si>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</si>
  <si>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</si>
  <si>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</si>
  <si>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</si>
  <si>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</si>
  <si>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</si>
  <si>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</si>
  <si>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</si>
  <si>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</si>
  <si>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</si>
  <si>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</si>
  <si>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</si>
  <si>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</si>
  <si>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</si>
  <si>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</si>
  <si>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</si>
  <si>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</si>
  <si>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</si>
  <si>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</si>
  <si>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</si>
  <si>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</si>
  <si>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</si>
  <si>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</si>
  <si>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</si>
  <si>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</si>
  <si>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</si>
  <si>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</si>
  <si>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</si>
  <si>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</si>
  <si>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</si>
  <si>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</si>
  <si>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</si>
  <si>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</si>
  <si>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</si>
  <si>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</si>
  <si>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</si>
  <si>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</si>
  <si>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</si>
  <si>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</si>
  <si>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</si>
  <si>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</si>
  <si>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</si>
  <si>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</si>
  <si>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</si>
  <si>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</si>
  <si>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</si>
  <si>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</si>
  <si>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</si>
  <si>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</si>
  <si>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</si>
  <si>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</si>
  <si>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</si>
  <si>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</si>
  <si>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</si>
  <si>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</si>
  <si>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</si>
  <si>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</si>
  <si>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</si>
  <si>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</si>
  <si>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</si>
  <si>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</si>
  <si>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</si>
  <si>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</si>
  <si>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</si>
  <si>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</si>
  <si>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</si>
  <si>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</si>
  <si>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</si>
  <si>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</si>
  <si>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</si>
  <si>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</si>
  <si>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</si>
  <si>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</si>
  <si>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</si>
  <si>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</si>
  <si>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</si>
  <si>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</si>
  <si>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</si>
  <si>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</si>
  <si>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</si>
  <si>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</si>
  <si>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</si>
  <si>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</si>
  <si>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</si>
  <si>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</si>
  <si>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</si>
  <si>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</si>
  <si>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</si>
  <si>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</si>
  <si>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</si>
  <si>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</si>
  <si>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</si>
  <si>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</si>
  <si>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</si>
  <si>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</si>
  <si>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</si>
  <si>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</si>
  <si>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</si>
  <si>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</si>
  <si>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</si>
  <si>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</si>
  <si>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</si>
  <si>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</si>
  <si>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</si>
  <si>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</si>
  <si>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</si>
  <si>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</si>
  <si>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</si>
  <si>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</si>
  <si>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</si>
  <si>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</si>
  <si>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</si>
  <si>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</si>
  <si>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</si>
  <si>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</si>
  <si>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</si>
  <si>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</si>
  <si>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</si>
  <si>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</si>
  <si>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</si>
  <si>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</si>
  <si>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</si>
  <si>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</si>
  <si>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</si>
  <si>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</si>
  <si>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</si>
  <si>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</si>
  <si>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</si>
  <si>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</si>
  <si>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</si>
  <si>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</si>
  <si>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</si>
  <si>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</si>
  <si>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</si>
  <si>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</si>
  <si>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</si>
  <si>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</si>
  <si>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</si>
  <si>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</si>
  <si>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</si>
  <si>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</si>
  <si>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</si>
  <si>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</si>
  <si>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</si>
  <si>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</si>
  <si>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</si>
  <si>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</si>
  <si>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</si>
  <si>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</si>
  <si>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</si>
  <si>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</si>
  <si>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</si>
  <si>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</si>
  <si>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</si>
  <si>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</si>
  <si>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</si>
  <si>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</si>
  <si>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</si>
  <si>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</si>
  <si>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</si>
  <si>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</si>
  <si>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</si>
  <si>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</si>
  <si>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</si>
  <si>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</si>
  <si>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</si>
  <si>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</si>
  <si>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</si>
  <si>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</si>
  <si>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</si>
  <si>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</si>
  <si>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</si>
  <si>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</si>
  <si>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</si>
  <si>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</si>
  <si>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</si>
  <si>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</si>
  <si>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</si>
  <si>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</si>
  <si>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</si>
  <si>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</si>
  <si>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</si>
  <si>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</si>
  <si>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</si>
  <si>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</si>
  <si>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</si>
  <si>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</si>
  <si>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</si>
  <si>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</si>
  <si>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</si>
  <si>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</si>
  <si>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</si>
  <si>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</si>
  <si>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</si>
  <si>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</si>
  <si>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</si>
  <si>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</si>
  <si>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</si>
  <si>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</si>
  <si>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</si>
  <si>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</si>
  <si>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</si>
  <si>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</si>
  <si>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</si>
  <si>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</si>
  <si>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</si>
  <si>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</si>
  <si>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</si>
  <si>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</si>
  <si>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</si>
  <si>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</si>
  <si>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</si>
  <si>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</si>
  <si>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</si>
  <si>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</si>
  <si>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</si>
  <si>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</si>
  <si>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</si>
  <si>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</si>
  <si>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</si>
  <si>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</si>
  <si>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</si>
  <si>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</si>
  <si>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</si>
  <si>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</si>
  <si>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</si>
  <si>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</si>
  <si>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</si>
  <si>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</si>
  <si>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</si>
  <si>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</si>
  <si>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</si>
  <si>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</si>
  <si>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</si>
  <si>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</si>
  <si>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</si>
  <si>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</si>
  <si>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</si>
  <si>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</si>
  <si>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</si>
  <si>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</si>
  <si>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</si>
  <si>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</si>
  <si>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</si>
  <si>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</si>
  <si>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</si>
  <si>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</si>
  <si>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</si>
  <si>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</si>
  <si>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</si>
  <si>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</si>
  <si>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</si>
  <si>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</si>
  <si>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</si>
  <si>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</si>
  <si>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</si>
  <si>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</si>
  <si>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</si>
  <si>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</si>
  <si>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</si>
  <si>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</si>
  <si>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</si>
  <si>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</si>
  <si>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</si>
  <si>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</si>
  <si>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</si>
  <si>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</si>
  <si>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</si>
  <si>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</si>
  <si>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</si>
  <si>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</si>
  <si>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</si>
  <si>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</si>
  <si>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</si>
  <si>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</si>
  <si>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</si>
  <si>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</si>
  <si>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</si>
  <si>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</si>
  <si>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</si>
  <si>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</si>
  <si>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</si>
  <si>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</si>
  <si>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</si>
  <si>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</si>
  <si>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</si>
  <si>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</si>
  <si>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</si>
  <si>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</si>
  <si>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</si>
  <si>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</si>
  <si>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</si>
  <si>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</si>
  <si>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</si>
  <si>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</si>
  <si>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</si>
  <si>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</si>
  <si>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</si>
  <si>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</si>
  <si>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</si>
  <si>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</si>
  <si>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</si>
  <si>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</si>
  <si>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</si>
  <si>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</si>
  <si>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</si>
  <si>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</si>
  <si>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</si>
  <si>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</si>
  <si>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</si>
  <si>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</si>
  <si>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</si>
  <si>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</si>
  <si>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</si>
  <si>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</si>
  <si>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</si>
  <si>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</si>
  <si>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</si>
  <si>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</si>
  <si>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</si>
  <si>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</si>
  <si>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</si>
  <si>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</si>
  <si>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</si>
  <si>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</si>
  <si>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</si>
  <si>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</si>
  <si>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</si>
  <si>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</si>
  <si>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</si>
  <si>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</si>
  <si>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</si>
  <si>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</si>
  <si>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</si>
  <si>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</si>
  <si>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</si>
  <si>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</si>
  <si>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</si>
  <si>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</si>
  <si>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</si>
  <si>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</si>
  <si>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</si>
  <si>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</si>
  <si>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</si>
  <si>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</si>
  <si>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</si>
  <si>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</si>
  <si>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</si>
  <si>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</si>
  <si>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</si>
  <si>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</si>
  <si>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</si>
  <si>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</si>
  <si>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</si>
  <si>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</si>
  <si>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</si>
  <si>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</si>
  <si>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</si>
  <si>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</si>
  <si>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</si>
  <si>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</si>
  <si>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</si>
  <si>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</si>
  <si>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</si>
  <si>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</si>
  <si>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</si>
  <si>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</si>
  <si>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</si>
  <si>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</si>
  <si>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</si>
  <si>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</si>
  <si>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</si>
  <si>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</si>
  <si>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</si>
  <si>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</si>
  <si>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</si>
  <si>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</si>
  <si>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</si>
  <si>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</si>
  <si>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</si>
  <si>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</si>
  <si>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</si>
  <si>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</si>
  <si>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</si>
  <si>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</si>
  <si>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</si>
  <si>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</si>
  <si>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</si>
  <si>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</si>
  <si>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</si>
  <si>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</si>
  <si>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</si>
  <si>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</si>
  <si>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</si>
  <si>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</si>
  <si>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</si>
  <si>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</si>
  <si>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</si>
  <si>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</si>
  <si>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</si>
  <si>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</si>
  <si>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</si>
  <si>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</si>
  <si>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</si>
  <si>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</si>
  <si>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</si>
  <si>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</si>
  <si>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</si>
  <si>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</si>
  <si>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</si>
  <si>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</si>
  <si>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</si>
  <si>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</si>
  <si>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</si>
  <si>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</si>
  <si>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</si>
  <si>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</si>
  <si>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</si>
  <si>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</si>
  <si>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</si>
  <si>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</si>
  <si>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</si>
  <si>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</si>
  <si>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</si>
  <si>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</si>
  <si>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</si>
  <si>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</si>
  <si>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</si>
  <si>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</si>
  <si>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</si>
  <si>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</si>
  <si>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</si>
  <si>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</si>
  <si>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</si>
  <si>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</si>
  <si>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</si>
  <si>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</si>
  <si>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</si>
  <si>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</si>
  <si>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</si>
  <si>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</si>
  <si>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</si>
  <si>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</si>
  <si>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</si>
  <si>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</si>
  <si>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</si>
  <si>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</si>
  <si>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</si>
  <si>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</si>
  <si>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</si>
  <si>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</si>
  <si>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</si>
  <si>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</si>
  <si>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</si>
  <si>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</si>
  <si>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</si>
  <si>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</si>
  <si>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</si>
  <si>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</si>
  <si>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</si>
  <si>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</si>
  <si>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</si>
  <si>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</si>
  <si>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</si>
  <si>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</si>
  <si>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</si>
  <si>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</si>
  <si>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</si>
  <si>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</si>
  <si>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</si>
  <si>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</si>
  <si>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</si>
  <si>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</si>
  <si>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</si>
  <si>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</si>
  <si>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</si>
  <si>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</si>
  <si>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</si>
  <si>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</si>
  <si>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</si>
  <si>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</si>
  <si>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</si>
  <si>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</si>
  <si>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</si>
  <si>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</si>
  <si>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</si>
  <si>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</si>
  <si>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</si>
  <si>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</si>
  <si>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</si>
  <si>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</si>
  <si>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</si>
  <si>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</si>
  <si>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</si>
  <si>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</si>
  <si>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</si>
  <si>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</si>
  <si>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</si>
  <si>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</si>
  <si>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</si>
  <si>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</si>
  <si>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</si>
  <si>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</si>
  <si>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</si>
  <si>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</si>
  <si>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</si>
  <si>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</si>
  <si>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</si>
  <si>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</si>
  <si>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</si>
  <si>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</si>
  <si>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</si>
  <si>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</si>
  <si>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</si>
  <si>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</si>
  <si>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</si>
  <si>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</si>
  <si>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</si>
  <si>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</si>
  <si>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</si>
  <si>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</si>
  <si>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</si>
  <si>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</si>
  <si>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</si>
  <si>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</si>
  <si>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</si>
  <si>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</si>
  <si>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</si>
  <si>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</si>
  <si>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</si>
  <si>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</si>
  <si>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</si>
  <si>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</si>
  <si>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</si>
  <si>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</si>
  <si>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</si>
  <si>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</si>
  <si>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</si>
  <si>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</si>
  <si>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</si>
  <si>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</si>
  <si>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</si>
  <si>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</si>
  <si>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</si>
  <si>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</si>
  <si>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</si>
  <si>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</si>
  <si>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</si>
  <si>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</si>
  <si>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</si>
  <si>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</si>
  <si>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</si>
  <si>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</si>
  <si>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</si>
  <si>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</si>
  <si>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</si>
  <si>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</si>
  <si>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</si>
  <si>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</si>
  <si>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</si>
  <si>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</si>
  <si>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</si>
  <si>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</si>
  <si>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</si>
  <si>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</si>
  <si>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</si>
  <si>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</si>
  <si>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</si>
  <si>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</si>
  <si>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</si>
  <si>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</si>
  <si>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</si>
  <si>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</si>
  <si>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</si>
  <si>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</si>
  <si>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</si>
  <si>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</si>
  <si>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</si>
  <si>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</si>
  <si>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</si>
  <si>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</si>
  <si>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</si>
  <si>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</si>
  <si>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</si>
  <si>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</si>
  <si>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</si>
  <si>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</si>
  <si>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</si>
  <si>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</si>
  <si>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</si>
  <si>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</si>
  <si>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</si>
  <si>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</si>
  <si>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</si>
  <si>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</si>
  <si>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</si>
  <si>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</si>
  <si>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</si>
  <si>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</si>
  <si>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</si>
  <si>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</si>
  <si>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</si>
  <si>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</si>
  <si>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</si>
  <si>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</si>
  <si>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</si>
  <si>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</si>
  <si>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</si>
  <si>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</si>
  <si>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</si>
  <si>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</si>
  <si>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</si>
  <si>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</si>
  <si>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</si>
  <si>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</si>
  <si>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</si>
  <si>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</si>
  <si>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</si>
  <si>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</si>
  <si>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</si>
  <si>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</si>
  <si>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</si>
  <si>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</si>
  <si>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</si>
  <si>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</si>
  <si>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</si>
  <si>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</si>
  <si>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</si>
  <si>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</si>
  <si>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</si>
  <si>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</si>
  <si>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</si>
  <si>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</si>
  <si>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</si>
  <si>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</si>
  <si>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</si>
  <si>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</si>
  <si>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</si>
  <si>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</si>
  <si>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</si>
  <si>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</si>
  <si>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</si>
  <si>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</si>
  <si>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</si>
  <si>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</si>
  <si>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</si>
  <si>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</si>
  <si>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</si>
  <si>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</si>
  <si>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</si>
  <si>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</si>
  <si>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</si>
  <si>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</si>
  <si>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</si>
  <si>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</si>
  <si>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</si>
  <si>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</si>
  <si>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</si>
  <si>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</si>
  <si>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</si>
  <si>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</si>
  <si>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</si>
  <si>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</si>
  <si>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</si>
  <si>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</si>
  <si>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</si>
  <si>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</si>
  <si>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</si>
  <si>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</si>
  <si>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</si>
  <si>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</si>
  <si>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</si>
  <si>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</si>
  <si>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</si>
  <si>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</si>
  <si>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</si>
  <si>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</si>
  <si>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</si>
  <si>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</si>
  <si>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</si>
  <si>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</si>
  <si>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</si>
  <si>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</si>
  <si>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</si>
  <si>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</si>
  <si>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</si>
  <si>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</si>
  <si>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</si>
  <si>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</si>
  <si>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</si>
  <si>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</si>
  <si>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</si>
  <si>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</si>
  <si>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</si>
  <si>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</si>
  <si>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</si>
  <si>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</si>
  <si>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</si>
  <si>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</si>
  <si>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</si>
  <si>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</si>
  <si>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</si>
  <si>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</si>
  <si>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</si>
  <si>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</si>
  <si>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</si>
  <si>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</si>
  <si>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</si>
  <si>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</si>
  <si>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</si>
  <si>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</si>
  <si>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</si>
  <si>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</si>
  <si>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</si>
  <si>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</si>
  <si>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</si>
  <si>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</si>
  <si>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</si>
  <si>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</si>
  <si>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</si>
  <si>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</si>
  <si>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</si>
  <si>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</si>
  <si>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</si>
  <si>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</si>
  <si>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</si>
  <si>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</si>
  <si>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</si>
  <si>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</si>
  <si>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</si>
  <si>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</si>
  <si>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</si>
  <si>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</si>
  <si>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</si>
  <si>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</si>
  <si>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</si>
  <si>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</si>
  <si>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</si>
  <si>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</si>
  <si>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</si>
  <si>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</si>
  <si>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</si>
  <si>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</si>
  <si>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</si>
  <si>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</si>
  <si>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</si>
  <si>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</si>
  <si>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</si>
  <si>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</si>
  <si>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</si>
  <si>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</si>
  <si>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</si>
  <si>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</si>
  <si>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</si>
  <si>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</si>
  <si>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</si>
  <si>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</si>
  <si>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</si>
  <si>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</si>
  <si>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</si>
  <si>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</si>
  <si>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</si>
  <si>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</si>
  <si>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</si>
  <si>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</si>
  <si>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</si>
  <si>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</si>
  <si>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</si>
  <si>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</si>
  <si>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</si>
  <si>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</si>
  <si>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</si>
  <si>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</si>
  <si>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</si>
  <si>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</si>
  <si>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</si>
  <si>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</si>
  <si>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</si>
  <si>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</si>
  <si>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</si>
  <si>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</si>
  <si>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</si>
  <si>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</si>
  <si>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</si>
  <si>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</si>
  <si>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</si>
  <si>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</si>
  <si>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</si>
  <si>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</si>
  <si>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</si>
  <si>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</si>
  <si>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</si>
  <si>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</si>
  <si>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</si>
  <si>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</si>
  <si>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</si>
  <si>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</si>
  <si>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</si>
  <si>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</si>
  <si>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</si>
  <si>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</si>
  <si>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</si>
  <si>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</si>
  <si>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</si>
  <si>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</si>
  <si>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</si>
  <si>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</si>
  <si>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</si>
  <si>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</si>
  <si>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</si>
  <si>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</si>
  <si>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</si>
  <si>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</si>
  <si>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</si>
  <si>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</si>
  <si>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</si>
  <si>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</si>
  <si>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</si>
  <si>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</si>
  <si>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</si>
  <si>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</si>
  <si>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</si>
  <si>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</si>
  <si>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</si>
  <si>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</si>
  <si>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</si>
  <si>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</si>
  <si>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</si>
  <si>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</si>
  <si>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</si>
  <si>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</si>
  <si>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</si>
  <si>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</si>
  <si>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</si>
  <si>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</si>
  <si>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</si>
  <si>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</si>
  <si>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</si>
  <si>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</si>
  <si>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</si>
  <si>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</si>
  <si>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</si>
  <si>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</si>
  <si>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</si>
  <si>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</si>
  <si>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</si>
  <si>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</si>
  <si>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</si>
  <si>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</si>
  <si>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</si>
  <si>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</si>
  <si>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</si>
  <si>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</si>
  <si>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</si>
  <si>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</si>
  <si>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</si>
  <si>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</si>
  <si>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</si>
  <si>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</si>
  <si>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</si>
  <si>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</si>
  <si>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</si>
  <si>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</si>
  <si>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</si>
  <si>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</si>
  <si>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</si>
  <si>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</si>
  <si>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</si>
  <si>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</si>
  <si>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</si>
  <si>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</si>
  <si>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</si>
  <si>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</si>
  <si>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</si>
  <si>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</si>
  <si>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</si>
  <si>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</si>
  <si>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</si>
  <si>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</si>
  <si>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</si>
  <si>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</si>
  <si>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</si>
  <si>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</si>
  <si>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</si>
  <si>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</si>
  <si>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</si>
  <si>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</si>
  <si>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</si>
  <si>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</si>
  <si>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</si>
  <si>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</si>
  <si>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</si>
  <si>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</si>
  <si>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</si>
  <si>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</si>
  <si>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</si>
  <si>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</si>
  <si>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</si>
  <si>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</si>
  <si>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</si>
  <si>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</si>
  <si>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</si>
  <si>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</si>
  <si>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</si>
  <si>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</si>
  <si>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</si>
  <si>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</si>
  <si>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</si>
  <si>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</si>
  <si>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</si>
  <si>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</si>
  <si>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</si>
  <si>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</si>
  <si>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</si>
  <si>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</si>
  <si>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</si>
  <si>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</si>
  <si>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</si>
  <si>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</si>
  <si>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</si>
  <si>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</si>
  <si>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</si>
  <si>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</si>
  <si>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</si>
  <si>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</si>
  <si>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</si>
  <si>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</si>
  <si>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</si>
  <si>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</si>
  <si>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</si>
  <si>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</si>
  <si>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</si>
  <si>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</si>
  <si>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</si>
  <si>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</si>
  <si>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</si>
  <si>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</si>
  <si>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</si>
  <si>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</si>
  <si>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</si>
  <si>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</si>
  <si>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</si>
  <si>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</si>
  <si>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</si>
  <si>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</si>
  <si>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</si>
  <si>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</si>
  <si>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</si>
  <si>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</si>
  <si>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</si>
  <si>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</si>
  <si>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</si>
  <si>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</si>
  <si>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</si>
  <si>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</si>
  <si>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</si>
  <si>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</si>
  <si>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</si>
  <si>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</si>
  <si>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</si>
  <si>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</si>
  <si>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</si>
  <si>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</si>
  <si>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</si>
  <si>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</si>
  <si>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</si>
  <si>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</si>
  <si>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</si>
  <si>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</si>
  <si>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</si>
  <si>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</si>
  <si>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</si>
  <si>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</si>
  <si>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</si>
  <si>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</si>
  <si>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</si>
  <si>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</si>
  <si>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</si>
  <si>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</si>
  <si>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</si>
  <si>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</si>
  <si>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</si>
  <si>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</si>
  <si>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</si>
  <si>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</si>
  <si>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</si>
  <si>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</si>
  <si>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</si>
  <si>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</si>
  <si>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</si>
  <si>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</si>
  <si>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</si>
  <si>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</si>
  <si>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</si>
  <si>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</si>
  <si>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</si>
  <si>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</si>
  <si>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</si>
  <si>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</si>
  <si>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</si>
  <si>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</si>
  <si>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</si>
  <si>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</si>
  <si>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</si>
  <si>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</si>
  <si>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</si>
  <si>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</si>
  <si>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</si>
  <si>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</si>
  <si>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</si>
  <si>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</si>
  <si>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</si>
  <si>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</si>
  <si>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</si>
  <si>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</si>
  <si>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</si>
  <si>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</si>
  <si>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</si>
  <si>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</si>
  <si>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</si>
  <si>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</si>
  <si>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</si>
  <si>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</si>
  <si>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</si>
  <si>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</si>
  <si>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</si>
  <si>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</si>
  <si>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</si>
  <si>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</si>
  <si>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</si>
  <si>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</si>
  <si>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</si>
  <si>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</si>
  <si>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</si>
  <si>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</si>
  <si>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</si>
  <si>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</si>
  <si>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</si>
  <si>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</si>
  <si>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</si>
  <si>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</si>
  <si>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</si>
  <si>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</si>
  <si>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</si>
  <si>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</si>
  <si>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</si>
  <si>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</si>
  <si>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</si>
  <si>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</si>
  <si>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</si>
  <si>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</si>
  <si>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</si>
  <si>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</si>
  <si>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</si>
  <si>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</si>
  <si>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</si>
  <si>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</si>
  <si>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</si>
  <si>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</si>
  <si>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</si>
  <si>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</si>
  <si>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</si>
  <si>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</si>
  <si>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</si>
  <si>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</si>
  <si>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</si>
  <si>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</si>
  <si>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</si>
  <si>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</si>
  <si>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</si>
  <si>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</si>
  <si>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</si>
  <si>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</si>
  <si>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</si>
  <si>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</si>
  <si>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</si>
  <si>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</si>
  <si>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</si>
  <si>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</si>
  <si>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</si>
  <si>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</si>
  <si>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</si>
  <si>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</si>
  <si>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</si>
  <si>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</si>
  <si>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</si>
  <si>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</si>
  <si>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</si>
  <si>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</si>
  <si>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</si>
  <si>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</si>
  <si>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</si>
  <si>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</si>
  <si>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</si>
  <si>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</si>
  <si>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</si>
  <si>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</si>
  <si>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</si>
  <si>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</si>
  <si>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</si>
  <si>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</si>
  <si>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</si>
  <si>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</si>
  <si>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</si>
  <si>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</si>
  <si>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</si>
  <si>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</si>
  <si>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</si>
  <si>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</si>
  <si>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</si>
  <si>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</si>
  <si>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</si>
  <si>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</si>
  <si>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</si>
  <si>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</si>
  <si>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</si>
  <si>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</si>
  <si>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</si>
  <si>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</si>
  <si>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</si>
  <si>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</si>
  <si>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</si>
  <si>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</si>
  <si>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</si>
  <si>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</si>
  <si>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</si>
  <si>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</si>
  <si>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</si>
  <si>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</si>
  <si>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</si>
  <si>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</si>
  <si>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</si>
  <si>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</si>
  <si>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</si>
  <si>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</si>
  <si>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</si>
  <si>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</si>
  <si>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</si>
  <si>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</si>
  <si>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</si>
  <si>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</si>
  <si>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</si>
  <si>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</si>
  <si>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</si>
  <si>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</si>
  <si>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</si>
  <si>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</si>
  <si>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</si>
  <si>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</si>
  <si>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</si>
  <si>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</si>
  <si>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</si>
  <si>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</si>
  <si>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</si>
  <si>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</si>
  <si>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</si>
  <si>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</si>
  <si>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</si>
  <si>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</si>
  <si>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</si>
  <si>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</si>
  <si>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</si>
  <si>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</si>
  <si>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</si>
  <si>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</si>
  <si>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</si>
  <si>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</si>
  <si>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</si>
  <si>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</si>
  <si>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</si>
  <si>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</si>
  <si>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</si>
  <si>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</si>
  <si>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</si>
  <si>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</si>
  <si>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</si>
  <si>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</si>
  <si>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</si>
  <si>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</si>
  <si>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</si>
  <si>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</si>
  <si>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</si>
  <si>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</si>
  <si>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</si>
  <si>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</si>
  <si>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</si>
  <si>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</si>
  <si>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</si>
  <si>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</si>
  <si>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</si>
  <si>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</si>
  <si>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</si>
  <si>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</si>
  <si>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</si>
  <si>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</si>
  <si>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</si>
  <si>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</si>
  <si>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</si>
  <si>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</si>
  <si>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</si>
  <si>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</si>
  <si>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</si>
  <si>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</si>
  <si>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</si>
  <si>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</si>
  <si>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</si>
  <si>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</si>
  <si>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</si>
  <si>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</si>
  <si>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</si>
  <si>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</si>
  <si>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</si>
  <si>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</si>
  <si>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</si>
  <si>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</si>
  <si>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</si>
  <si>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</si>
  <si>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</si>
  <si>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</si>
  <si>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</si>
  <si>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</si>
  <si>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</si>
  <si>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</si>
  <si>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</si>
  <si>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</si>
  <si>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</si>
  <si>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</si>
  <si>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</si>
  <si>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</si>
  <si>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</si>
  <si>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</si>
  <si>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</si>
  <si>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</si>
  <si>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</si>
  <si>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</si>
  <si>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</si>
  <si>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</si>
  <si>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</si>
  <si>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</si>
  <si>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</si>
  <si>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</si>
  <si>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</si>
  <si>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</si>
  <si>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</si>
  <si>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</si>
  <si>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</si>
  <si>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</si>
  <si>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</si>
  <si>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</si>
  <si>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</si>
  <si>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</si>
  <si>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</si>
  <si>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</si>
  <si>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</si>
  <si>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</si>
  <si>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</si>
  <si>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</si>
  <si>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</si>
  <si>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</si>
  <si>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</si>
  <si>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</si>
  <si>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</si>
  <si>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</si>
  <si>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</si>
  <si>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</si>
  <si>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</si>
  <si>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</si>
  <si>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</si>
  <si>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</si>
  <si>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</si>
  <si>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</si>
  <si>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</si>
  <si>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</si>
  <si>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</si>
  <si>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</si>
  <si>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</si>
  <si>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</si>
  <si>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</si>
  <si>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</si>
  <si>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</si>
  <si>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</si>
  <si>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</si>
  <si>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</si>
  <si>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</si>
  <si>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</si>
  <si>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</si>
  <si>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</si>
  <si>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</si>
  <si>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</si>
  <si>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</si>
  <si>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</si>
  <si>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</si>
  <si>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</si>
  <si>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</si>
  <si>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</si>
  <si>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</si>
  <si>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</si>
  <si>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</si>
  <si>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</si>
  <si>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</si>
  <si>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</si>
  <si>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</si>
  <si>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</si>
  <si>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</si>
  <si>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</si>
  <si>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</si>
  <si>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</si>
  <si>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</si>
  <si>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</si>
  <si>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</si>
  <si>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</si>
  <si>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</si>
  <si>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</si>
  <si>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</si>
  <si>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</si>
  <si>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</si>
  <si>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</si>
  <si>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</si>
  <si>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</si>
  <si>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</si>
  <si>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</si>
  <si>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</si>
  <si>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</si>
  <si>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</si>
  <si>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</si>
  <si>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</si>
  <si>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</si>
  <si>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</si>
  <si>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</si>
  <si>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</si>
  <si>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</si>
  <si>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</si>
  <si>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</si>
  <si>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</si>
  <si>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</si>
  <si>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</si>
  <si>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</si>
  <si>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</si>
  <si>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</si>
  <si>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</si>
  <si>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</si>
  <si>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</si>
  <si>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</si>
  <si>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</si>
  <si>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</si>
  <si>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</si>
  <si>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</si>
  <si>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</si>
  <si>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</si>
  <si>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</si>
  <si>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</si>
  <si>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</si>
  <si>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</si>
  <si>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</si>
  <si>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</si>
  <si>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</si>
  <si>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</si>
  <si>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</si>
  <si>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</si>
  <si>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</si>
  <si>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</si>
  <si>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</si>
  <si>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</si>
  <si>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</si>
  <si>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</si>
  <si>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</si>
  <si>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</si>
  <si>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</si>
  <si>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</si>
  <si>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</si>
  <si>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</si>
  <si>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</si>
  <si>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</si>
  <si>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</si>
  <si>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</si>
  <si>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</si>
  <si>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</si>
  <si>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</si>
  <si>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</si>
  <si>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</si>
  <si>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</si>
  <si>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</si>
  <si>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</si>
  <si>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</si>
  <si>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</si>
  <si>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</si>
  <si>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</si>
  <si>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</si>
  <si>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</si>
  <si>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</si>
  <si>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</si>
  <si>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</si>
  <si>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</si>
  <si>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</si>
  <si>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</si>
  <si>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</si>
  <si>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</si>
  <si>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</si>
  <si>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</si>
  <si>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</si>
  <si>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</si>
  <si>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</si>
  <si>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</si>
  <si>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</si>
  <si>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</si>
  <si>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</si>
  <si>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</si>
  <si>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</si>
  <si>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</si>
  <si>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</si>
  <si>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</si>
  <si>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</si>
  <si>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</si>
  <si>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</si>
  <si>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</si>
  <si>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</si>
  <si>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</si>
  <si>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</si>
  <si>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</si>
  <si>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</si>
  <si>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</si>
  <si>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</si>
  <si>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</si>
  <si>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</si>
  <si>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</si>
  <si>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</si>
  <si>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</si>
  <si>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</si>
  <si>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</si>
  <si>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</si>
  <si>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</si>
  <si>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</si>
  <si>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</si>
  <si>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</si>
  <si>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</si>
  <si>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</si>
  <si>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</si>
  <si>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</si>
  <si>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</si>
  <si>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</si>
  <si>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</si>
  <si>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</si>
  <si>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</si>
  <si>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</si>
  <si>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</si>
  <si>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</si>
  <si>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</si>
  <si>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</si>
  <si>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</si>
  <si>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</si>
  <si>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</si>
  <si>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</si>
  <si>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</si>
  <si>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</si>
  <si>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</si>
  <si>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</si>
  <si>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</si>
  <si>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</si>
  <si>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</si>
  <si>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</si>
  <si>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</si>
  <si>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</si>
  <si>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</si>
  <si>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</si>
  <si>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</si>
  <si>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</si>
  <si>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</si>
  <si>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</si>
  <si>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</si>
  <si>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</si>
  <si>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</si>
  <si>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</si>
  <si>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</si>
  <si>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</si>
  <si>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</si>
  <si>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</si>
  <si>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</si>
  <si>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</si>
  <si>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</si>
  <si>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</si>
  <si>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</si>
  <si>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</si>
  <si>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</si>
  <si>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</si>
  <si>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</si>
  <si>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</si>
  <si>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</si>
  <si>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</si>
  <si>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</si>
  <si>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</si>
  <si>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</si>
  <si>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</si>
  <si>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</si>
  <si>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</si>
  <si>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</si>
  <si>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</si>
  <si>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</si>
  <si>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</si>
  <si>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</si>
  <si>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</si>
  <si>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</si>
  <si>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</si>
  <si>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</si>
  <si>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</si>
  <si>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</si>
  <si>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</si>
  <si>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</si>
  <si>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</si>
  <si>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</si>
  <si>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</si>
  <si>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</si>
  <si>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</si>
  <si>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</si>
  <si>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</si>
  <si>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</si>
  <si>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</si>
  <si>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</si>
  <si>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</si>
  <si>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</si>
  <si>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</si>
  <si>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</si>
  <si>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</si>
  <si>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</si>
  <si>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</si>
  <si>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</si>
  <si>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</si>
  <si>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</si>
  <si>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</si>
  <si>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</si>
  <si>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</si>
  <si>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</si>
  <si>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</si>
  <si>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</si>
  <si>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</si>
  <si>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</si>
  <si>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</si>
  <si>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</si>
  <si>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</si>
  <si>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</si>
  <si>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</si>
  <si>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</si>
  <si>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</si>
  <si>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</si>
  <si>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</si>
  <si>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</si>
  <si>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</si>
  <si>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</si>
  <si>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</si>
  <si>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</si>
  <si>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</si>
  <si>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</si>
  <si>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</si>
  <si>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</si>
  <si>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</si>
  <si>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</si>
  <si>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</si>
  <si>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</si>
  <si>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</si>
  <si>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</si>
  <si>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</si>
  <si>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</si>
  <si>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</si>
  <si>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</si>
  <si>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</si>
  <si>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</si>
  <si>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</si>
  <si>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</si>
  <si>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</si>
  <si>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</si>
  <si>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</si>
  <si>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</si>
  <si>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</si>
  <si>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</si>
  <si>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</si>
  <si>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</si>
  <si>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</si>
  <si>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</si>
  <si>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</si>
  <si>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</si>
  <si>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</si>
  <si>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</si>
  <si>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</si>
  <si>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</si>
  <si>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</si>
  <si>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</si>
  <si>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</si>
  <si>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</si>
  <si>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</si>
  <si>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</si>
  <si>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</si>
  <si>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</si>
  <si>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</si>
  <si>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</si>
  <si>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</si>
  <si>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</si>
  <si>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</si>
  <si>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</si>
  <si>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</si>
  <si>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</si>
  <si>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</si>
  <si>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</si>
  <si>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</si>
  <si>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</si>
  <si>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</si>
  <si>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</si>
  <si>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</si>
  <si>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</si>
  <si>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</si>
  <si>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</si>
  <si>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</si>
  <si>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</si>
  <si>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</si>
  <si>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</si>
  <si>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</si>
  <si>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</si>
  <si>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</si>
  <si>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</si>
  <si>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</si>
  <si>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</si>
  <si>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</si>
  <si>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</si>
  <si>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</si>
  <si>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</si>
  <si>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</si>
  <si>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</si>
  <si>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</si>
  <si>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</si>
  <si>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</si>
  <si>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</si>
  <si>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</si>
  <si>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</si>
  <si>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</si>
  <si>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</si>
  <si>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</si>
  <si>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</si>
  <si>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</si>
  <si>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</si>
  <si>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</si>
  <si>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</si>
  <si>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</si>
  <si>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</si>
  <si>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</si>
  <si>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</si>
  <si>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</si>
  <si>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</si>
  <si>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</si>
  <si>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</si>
  <si>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</si>
  <si>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</si>
  <si>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</si>
  <si>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</si>
  <si>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</si>
  <si>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</si>
  <si>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</si>
  <si>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</si>
  <si>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</si>
  <si>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</si>
  <si>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</si>
  <si>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</si>
  <si>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</si>
  <si>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</si>
  <si>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</si>
  <si>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</si>
  <si>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</si>
  <si>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</si>
  <si>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</si>
  <si>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</si>
  <si>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</si>
  <si>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</si>
  <si>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</si>
  <si>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</si>
  <si>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</si>
  <si>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</si>
  <si>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</si>
  <si>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</si>
  <si>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</si>
  <si>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</si>
  <si>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</si>
  <si>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</si>
  <si>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</si>
  <si>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</si>
  <si>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</si>
  <si>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</si>
  <si>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</si>
  <si>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</si>
  <si>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</si>
  <si>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</si>
  <si>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</si>
  <si>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</si>
  <si>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</si>
  <si>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</si>
  <si>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</si>
  <si>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</si>
  <si>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</si>
  <si>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</si>
  <si>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</si>
  <si>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</si>
  <si>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</si>
  <si>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</si>
  <si>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</si>
  <si>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</si>
  <si>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</si>
  <si>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</si>
  <si>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</si>
  <si>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</si>
  <si>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</si>
  <si>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</si>
  <si>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</si>
  <si>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</si>
  <si>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</si>
  <si>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</si>
  <si>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</si>
  <si>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</si>
  <si>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</si>
  <si>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</si>
  <si>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</si>
  <si>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</si>
  <si>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</si>
  <si>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</si>
  <si>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</si>
  <si>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</si>
  <si>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</si>
  <si>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</si>
  <si>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</si>
  <si>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</si>
  <si>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</si>
  <si>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</si>
  <si>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</si>
  <si>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</si>
  <si>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</si>
  <si>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</si>
  <si>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</si>
  <si>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</si>
  <si>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</si>
  <si>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</si>
  <si>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</si>
  <si>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</si>
  <si>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</si>
  <si>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</si>
  <si>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</si>
  <si>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</si>
  <si>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</si>
  <si>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</si>
  <si>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</si>
  <si>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</si>
  <si>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</si>
  <si>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</si>
  <si>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</si>
  <si>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</si>
  <si>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</si>
  <si>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</si>
  <si>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</si>
  <si>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</si>
  <si>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</si>
  <si>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</si>
  <si>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</si>
  <si>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</si>
  <si>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</si>
  <si>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</si>
  <si>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</si>
  <si>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</si>
  <si>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</si>
  <si>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</si>
  <si>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</si>
  <si>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</si>
  <si>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</si>
  <si>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</si>
  <si>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</si>
  <si>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</si>
  <si>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</si>
  <si>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</si>
  <si>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</si>
  <si>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</si>
  <si>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</si>
  <si>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</si>
  <si>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</si>
  <si>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</si>
  <si>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</si>
  <si>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</si>
  <si>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</si>
  <si>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</si>
  <si>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</si>
  <si>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</si>
  <si>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</si>
  <si>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</si>
  <si>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</si>
  <si>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</si>
  <si>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</si>
  <si>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</si>
  <si>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</si>
  <si>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</si>
  <si>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</si>
  <si>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</si>
  <si>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</si>
  <si>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</si>
  <si>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</si>
  <si>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</si>
  <si>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</si>
  <si>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</si>
  <si>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</si>
  <si>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</si>
  <si>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</si>
  <si>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</si>
  <si>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</si>
  <si>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</si>
  <si>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</si>
  <si>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</si>
  <si>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</si>
  <si>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</si>
  <si>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</si>
  <si>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</si>
  <si>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</si>
  <si>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</si>
  <si>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</si>
  <si>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</si>
  <si>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</si>
  <si>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</si>
  <si>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</si>
  <si>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</si>
  <si>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</si>
  <si>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</si>
  <si>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</si>
  <si>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</si>
  <si>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</si>
  <si>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</si>
  <si>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</si>
  <si>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</si>
  <si>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</si>
  <si>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</si>
  <si>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</si>
  <si>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</si>
  <si>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</si>
  <si>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</si>
  <si>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</si>
  <si>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</si>
  <si>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</si>
  <si>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</si>
  <si>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</si>
  <si>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</si>
  <si>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</si>
  <si>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</si>
  <si>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</si>
  <si>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</si>
  <si>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</si>
  <si>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</si>
  <si>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</si>
  <si>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</si>
  <si>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</si>
  <si>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</si>
  <si>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</si>
  <si>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</si>
  <si>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</si>
  <si>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</si>
  <si>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</si>
  <si>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</si>
  <si>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</si>
  <si>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</si>
  <si>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</si>
  <si>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</si>
  <si>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</si>
  <si>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</si>
  <si>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</si>
  <si>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</si>
  <si>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</si>
  <si>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</si>
  <si>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</si>
  <si>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</si>
  <si>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</si>
  <si>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</si>
  <si>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</si>
  <si>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</si>
  <si>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</si>
  <si>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</si>
  <si>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</si>
  <si>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</si>
  <si>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</si>
  <si>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</si>
  <si>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</si>
  <si>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</si>
  <si>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</si>
  <si>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</si>
  <si>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</si>
  <si>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</si>
  <si>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</si>
  <si>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</si>
  <si>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</si>
  <si>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</si>
  <si>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</si>
  <si>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</si>
  <si>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</si>
  <si>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</si>
  <si>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</si>
  <si>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</si>
  <si>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</si>
  <si>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</si>
  <si>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</si>
  <si>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</si>
  <si>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</si>
  <si>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</si>
  <si>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</si>
  <si>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</si>
  <si>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</si>
  <si>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</si>
  <si>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</si>
  <si>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</si>
  <si>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</si>
  <si>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</si>
  <si>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</si>
  <si>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</si>
  <si>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</si>
  <si>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</si>
  <si>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</si>
  <si>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</si>
  <si>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</si>
  <si>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</si>
  <si>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</si>
  <si>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</si>
  <si>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</si>
  <si>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</si>
  <si>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</si>
  <si>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</si>
  <si>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</si>
  <si>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</si>
  <si>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</si>
  <si>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</si>
  <si>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</si>
  <si>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</si>
  <si>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</si>
  <si>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</si>
  <si>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</si>
  <si>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</si>
  <si>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</si>
  <si>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</si>
  <si>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</si>
  <si>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</si>
  <si>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</si>
  <si>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</si>
  <si>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</si>
  <si>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</si>
  <si>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</si>
  <si>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</si>
  <si>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</si>
  <si>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</si>
  <si>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</si>
  <si>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</si>
  <si>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</si>
  <si>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</si>
  <si>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</si>
  <si>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</si>
  <si>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</si>
  <si>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</si>
  <si>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</si>
  <si>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</si>
  <si>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</si>
  <si>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</si>
  <si>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</si>
  <si>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</si>
  <si>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</si>
  <si>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</si>
  <si>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</si>
  <si>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</si>
  <si>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</si>
  <si>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</si>
  <si>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</si>
  <si>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</si>
  <si>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</si>
  <si>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</si>
  <si>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</si>
  <si>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</si>
  <si>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</si>
  <si>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</si>
  <si>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</si>
  <si>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</si>
  <si>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</si>
  <si>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</si>
  <si>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</si>
  <si>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</si>
  <si>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</si>
  <si>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</si>
  <si>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</si>
  <si>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</si>
  <si>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</si>
  <si>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</si>
  <si>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</si>
  <si>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</si>
  <si>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</si>
  <si>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</si>
  <si>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</si>
  <si>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</si>
  <si>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</si>
  <si>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</si>
  <si>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</si>
  <si>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</si>
  <si>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</si>
  <si>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</si>
  <si>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</si>
  <si>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</si>
  <si>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</si>
  <si>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</si>
  <si>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</si>
  <si>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</si>
  <si>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</si>
  <si>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</si>
  <si>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</si>
  <si>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</si>
  <si>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</si>
  <si>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</si>
  <si>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</si>
  <si>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</si>
  <si>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</si>
  <si>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</si>
  <si>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</si>
  <si>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</si>
  <si>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</si>
  <si>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</si>
  <si>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</si>
  <si>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</si>
  <si>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</si>
  <si>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</si>
  <si>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</si>
  <si>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</si>
  <si>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</si>
  <si>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</si>
  <si>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</si>
  <si>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</si>
  <si>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</si>
  <si>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</si>
  <si>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</si>
  <si>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</si>
  <si>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</si>
  <si>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</si>
  <si>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</si>
  <si>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</si>
  <si>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</si>
  <si>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</si>
  <si>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</si>
  <si>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</si>
  <si>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</si>
  <si>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</si>
  <si>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</si>
  <si>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</si>
  <si>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</si>
  <si>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</si>
  <si>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</si>
  <si>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</si>
  <si>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</si>
  <si>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</si>
  <si>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</si>
  <si>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</si>
  <si>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</si>
  <si>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</si>
  <si>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</si>
  <si>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</si>
  <si>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</si>
  <si>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</si>
  <si>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</si>
  <si>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</si>
  <si>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</si>
  <si>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</si>
  <si>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</si>
  <si>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</si>
  <si>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</si>
  <si>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</si>
  <si>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</si>
  <si>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</si>
  <si>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</si>
  <si>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</si>
  <si>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</si>
  <si>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</si>
  <si>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</si>
  <si>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</si>
  <si>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</si>
  <si>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</si>
  <si>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</si>
  <si>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</si>
  <si>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</si>
  <si>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</si>
  <si>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</si>
  <si>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</si>
  <si>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</si>
  <si>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</si>
  <si>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</si>
  <si>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</si>
  <si>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</si>
  <si>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</si>
  <si>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</si>
  <si>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</si>
  <si>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</si>
  <si>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</si>
  <si>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</si>
  <si>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</si>
  <si>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</si>
  <si>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</si>
  <si>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</si>
  <si>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</si>
  <si>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</si>
  <si>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</si>
  <si>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</si>
  <si>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</si>
  <si>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</si>
  <si>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</si>
  <si>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</si>
  <si>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</si>
  <si>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</si>
  <si>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</si>
  <si>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</si>
  <si>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</si>
  <si>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</si>
  <si>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</si>
  <si>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</si>
  <si>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</si>
  <si>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</si>
  <si>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</si>
  <si>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</si>
  <si>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</si>
  <si>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</si>
  <si>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</si>
  <si>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</si>
  <si>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</si>
  <si>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</si>
  <si>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</si>
  <si>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</si>
  <si>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</si>
  <si>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</si>
  <si>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</si>
  <si>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</si>
  <si>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</si>
  <si>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</si>
  <si>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</si>
  <si>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</si>
  <si>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</si>
  <si>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</si>
  <si>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</si>
  <si>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</si>
  <si>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</si>
  <si>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</si>
  <si>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</si>
  <si>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</si>
  <si>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</si>
  <si>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</si>
  <si>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</si>
  <si>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</si>
  <si>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</si>
  <si>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</si>
  <si>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</si>
  <si>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</si>
  <si>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</si>
  <si>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</si>
  <si>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</si>
  <si>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</si>
  <si>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</si>
  <si>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</si>
  <si>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</si>
  <si>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</si>
  <si>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</si>
  <si>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</si>
  <si>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</si>
  <si>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</si>
  <si>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</si>
  <si>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</si>
  <si>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</si>
  <si>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</si>
  <si>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</si>
  <si>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</si>
  <si>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</si>
  <si>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</si>
  <si>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</si>
  <si>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</si>
  <si>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</si>
  <si>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</si>
  <si>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</si>
  <si>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</si>
  <si>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</si>
  <si>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</si>
  <si>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</si>
  <si>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</si>
  <si>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</si>
  <si>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</si>
  <si>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</si>
  <si>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</si>
  <si>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</si>
  <si>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</si>
  <si>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</si>
  <si>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</si>
  <si>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</si>
  <si>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</si>
  <si>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</si>
  <si>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</si>
  <si>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</si>
  <si>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</si>
  <si>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</si>
  <si>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</si>
  <si>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</si>
  <si>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</si>
  <si>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</si>
  <si>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</si>
  <si>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</si>
  <si>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</si>
  <si>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</si>
  <si>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</si>
  <si>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</si>
  <si>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</si>
  <si>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</si>
  <si>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</si>
  <si>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</si>
  <si>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</si>
  <si>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</si>
  <si>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</si>
  <si>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</si>
  <si>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</si>
  <si>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</si>
  <si>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</si>
  <si>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</si>
  <si>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</si>
  <si>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</si>
  <si>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</si>
  <si>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</si>
  <si>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</si>
  <si>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</si>
  <si>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</si>
  <si>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</si>
  <si>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</si>
  <si>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</si>
  <si>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</si>
  <si>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</si>
  <si>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</si>
  <si>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</si>
  <si>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</si>
  <si>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</si>
  <si>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</si>
  <si>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</si>
  <si>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</si>
  <si>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</si>
  <si>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</si>
  <si>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</si>
  <si>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</si>
  <si>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</si>
  <si>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</si>
  <si>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</si>
  <si>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</si>
  <si>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</si>
  <si>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</si>
  <si>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</si>
  <si>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</si>
  <si>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</si>
  <si>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</si>
  <si>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</si>
  <si>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</si>
  <si>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</si>
  <si>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</si>
  <si>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</si>
  <si>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</si>
  <si>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</si>
  <si>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</si>
  <si>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</si>
  <si>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</si>
  <si>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</si>
  <si>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</si>
  <si>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</si>
  <si>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</si>
  <si>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</si>
  <si>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</si>
  <si>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</si>
  <si>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</si>
  <si>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</si>
  <si>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</si>
  <si>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</si>
  <si>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</si>
  <si>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</si>
  <si>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</si>
  <si>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</si>
  <si>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</si>
  <si>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</si>
  <si>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</si>
  <si>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</si>
  <si>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</si>
  <si>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</si>
  <si>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</si>
  <si>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</si>
  <si>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</si>
  <si>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</si>
  <si>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</si>
  <si>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</si>
  <si>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</si>
  <si>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</si>
  <si>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</si>
  <si>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</si>
  <si>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</si>
  <si>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</si>
  <si>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</si>
  <si>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</si>
  <si>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</si>
  <si>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</si>
  <si>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</si>
  <si>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</si>
  <si>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</si>
  <si>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</si>
  <si>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</si>
  <si>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</si>
  <si>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</si>
  <si>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</si>
  <si>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</si>
  <si>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</si>
  <si>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</si>
  <si>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</si>
  <si>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</si>
  <si>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</si>
  <si>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</si>
  <si>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</si>
  <si>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</si>
  <si>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</si>
  <si>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</si>
  <si>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</si>
  <si>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</si>
  <si>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</si>
  <si>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</si>
  <si>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</si>
  <si>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</si>
  <si>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</si>
  <si>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</si>
  <si>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</si>
  <si>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</si>
  <si>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</si>
  <si>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</si>
  <si>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</si>
  <si>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</si>
  <si>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</si>
  <si>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</si>
  <si>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</si>
  <si>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</si>
  <si>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</si>
  <si>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</si>
  <si>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</si>
  <si>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</si>
  <si>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</si>
  <si>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</si>
  <si>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</si>
  <si>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</si>
  <si>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</si>
  <si>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</si>
  <si>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</si>
  <si>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</si>
  <si>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</si>
  <si>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</si>
  <si>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</si>
  <si>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</si>
  <si>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</si>
  <si>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</si>
  <si>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</si>
  <si>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</si>
  <si>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</si>
  <si>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</si>
  <si>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</si>
  <si>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</si>
  <si>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</si>
  <si>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</si>
  <si>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</si>
  <si>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</si>
  <si>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</si>
  <si>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</si>
  <si>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</si>
  <si>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</si>
  <si>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</si>
  <si>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</si>
  <si>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</si>
  <si>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</si>
  <si>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</si>
  <si>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</si>
  <si>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</si>
  <si>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</si>
  <si>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</si>
  <si>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</si>
  <si>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</si>
  <si>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</si>
  <si>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</si>
  <si>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</si>
  <si>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</si>
  <si>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</si>
  <si>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</si>
  <si>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</si>
  <si>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</si>
  <si>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</si>
  <si>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</si>
  <si>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</si>
  <si>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</si>
  <si>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</si>
  <si>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</si>
  <si>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</si>
  <si>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</si>
  <si>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</si>
  <si>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</si>
  <si>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</si>
  <si>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</si>
  <si>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</si>
  <si>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</si>
  <si>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</si>
  <si>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</si>
  <si>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</si>
  <si>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</si>
  <si>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</si>
  <si>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</si>
  <si>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</si>
  <si>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</si>
  <si>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</si>
  <si>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</si>
  <si>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</si>
  <si>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</si>
  <si>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</si>
  <si>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</si>
  <si>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</si>
  <si>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</si>
  <si>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</si>
  <si>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</si>
  <si>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</si>
  <si>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</si>
  <si>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</si>
  <si>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</si>
  <si>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</si>
  <si>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</si>
  <si>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</si>
  <si>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</si>
  <si>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</si>
  <si>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</si>
  <si>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</si>
  <si>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</si>
  <si>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</si>
  <si>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</si>
  <si>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</si>
  <si>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</si>
  <si>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</si>
  <si>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</si>
  <si>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</si>
  <si>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</si>
  <si>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</si>
  <si>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</si>
  <si>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</si>
  <si>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</si>
  <si>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</si>
  <si>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</si>
  <si>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</si>
  <si>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</si>
  <si>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</si>
  <si>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</si>
  <si>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</si>
  <si>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</si>
  <si>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</si>
  <si>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</si>
  <si>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</si>
  <si>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</si>
  <si>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</si>
  <si>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</si>
  <si>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</si>
  <si>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</si>
  <si>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</si>
  <si>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</si>
  <si>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</si>
  <si>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</si>
  <si>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</si>
  <si>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</si>
  <si>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</si>
  <si>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</si>
  <si>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</si>
  <si>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</si>
  <si>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</si>
  <si>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</si>
  <si>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</si>
  <si>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</si>
  <si>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</si>
  <si>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</si>
  <si>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</si>
  <si>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</si>
  <si>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</si>
  <si>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</si>
  <si>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</si>
  <si>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</si>
  <si>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</si>
  <si>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</si>
  <si>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</si>
  <si>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</si>
  <si>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</si>
  <si>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</si>
  <si>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</si>
  <si>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</si>
  <si>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</si>
  <si>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</si>
  <si>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</si>
  <si>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</si>
  <si>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</si>
  <si>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</si>
  <si>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</si>
  <si>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</si>
  <si>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</si>
  <si>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</si>
  <si>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</si>
  <si>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</si>
  <si>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</si>
  <si>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</si>
  <si>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</si>
  <si>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</si>
  <si>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</si>
  <si>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</si>
  <si>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</si>
  <si>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</si>
  <si>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</si>
  <si>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</si>
  <si>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</si>
  <si>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</si>
  <si>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</si>
  <si>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</si>
  <si>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</si>
  <si>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</si>
  <si>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</si>
  <si>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</si>
  <si>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</si>
  <si>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</si>
  <si>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</si>
  <si>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</si>
  <si>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</si>
  <si>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</si>
  <si>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</si>
  <si>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</si>
  <si>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</si>
  <si>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</si>
  <si>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</si>
  <si>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</si>
  <si>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</si>
  <si>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</si>
  <si>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</si>
  <si>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</si>
  <si>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</si>
  <si>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</si>
  <si>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</si>
  <si>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</si>
  <si>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</si>
  <si>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</si>
  <si>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</si>
  <si>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</si>
  <si>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</si>
  <si>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</si>
  <si>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</si>
  <si>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</si>
  <si>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</si>
  <si>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</si>
  <si>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</si>
  <si>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</si>
  <si>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</si>
  <si>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</si>
  <si>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</si>
  <si>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</si>
  <si>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</si>
  <si>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</si>
  <si>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</si>
  <si>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</si>
  <si>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</si>
  <si>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</si>
  <si>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</si>
  <si>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</si>
  <si>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</si>
  <si>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</si>
  <si>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</si>
  <si>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</si>
  <si>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</si>
  <si>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</si>
  <si>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</si>
  <si>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</si>
  <si>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</si>
  <si>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</si>
  <si>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</si>
  <si>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</si>
  <si>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</si>
  <si>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</si>
  <si>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</si>
  <si>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</si>
  <si>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</si>
  <si>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</si>
  <si>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</si>
  <si>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</si>
  <si>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</si>
  <si>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</si>
  <si>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</si>
  <si>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</si>
  <si>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</si>
  <si>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</si>
  <si>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</si>
  <si>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</si>
  <si>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</si>
  <si>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</si>
  <si>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</si>
  <si>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</si>
  <si>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</si>
  <si>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</si>
  <si>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</si>
  <si>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</si>
  <si>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</si>
  <si>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</si>
  <si>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</si>
  <si>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</si>
  <si>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</si>
  <si>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</si>
  <si>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</si>
  <si>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</si>
  <si>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</si>
  <si>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</si>
  <si>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</si>
  <si>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</si>
  <si>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</si>
  <si>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</si>
  <si>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</si>
  <si>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</si>
  <si>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</si>
  <si>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</si>
  <si>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</si>
  <si>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</si>
  <si>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</si>
  <si>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</si>
  <si>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</si>
  <si>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</si>
  <si>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</si>
  <si>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</si>
  <si>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</si>
  <si>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</si>
  <si>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</si>
  <si>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</si>
  <si>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</si>
  <si>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</si>
  <si>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</si>
  <si>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</si>
  <si>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</si>
  <si>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</si>
  <si>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</si>
  <si>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</si>
  <si>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</si>
  <si>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</si>
  <si>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</si>
  <si>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</si>
  <si>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</si>
  <si>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</si>
  <si>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</si>
  <si>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</si>
  <si>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</si>
  <si>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</si>
  <si>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</si>
  <si>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</si>
  <si>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</si>
  <si>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</si>
  <si>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</si>
  <si>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</si>
  <si>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</si>
  <si>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</si>
  <si>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</si>
  <si>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</si>
  <si>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</si>
  <si>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</si>
  <si>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</si>
  <si>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</si>
  <si>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</si>
  <si>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</si>
  <si>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</si>
  <si>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</si>
  <si>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</si>
  <si>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</si>
  <si>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</si>
  <si>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</si>
  <si>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</si>
  <si>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</si>
  <si>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</si>
  <si>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</si>
  <si>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</si>
  <si>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</si>
  <si>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</si>
  <si>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</si>
  <si>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</si>
  <si>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</si>
  <si>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</si>
  <si>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</si>
  <si>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</si>
  <si>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</si>
  <si>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</si>
  <si>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</si>
  <si>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</si>
  <si>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</si>
  <si>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</si>
  <si>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</si>
  <si>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</si>
  <si>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</si>
  <si>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</si>
  <si>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</si>
  <si>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</si>
  <si>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</si>
  <si>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</si>
  <si>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</si>
  <si>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</si>
  <si>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</si>
  <si>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</si>
  <si>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</si>
  <si>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</si>
  <si>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</si>
  <si>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</si>
  <si>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</si>
  <si>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</si>
  <si>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</si>
  <si>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</si>
  <si>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</si>
  <si>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</si>
  <si>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</si>
  <si>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</si>
  <si>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</si>
  <si>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</si>
  <si>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</si>
  <si>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</si>
  <si>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</si>
  <si>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</si>
  <si>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</si>
  <si>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</si>
  <si>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</si>
  <si>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</si>
  <si>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</si>
  <si>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</si>
  <si>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</si>
  <si>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</si>
  <si>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</si>
  <si>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</si>
  <si>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</si>
  <si>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</si>
  <si>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</si>
  <si>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</si>
  <si>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</si>
  <si>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</si>
  <si>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</si>
  <si>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</si>
  <si>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</si>
  <si>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</si>
  <si>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</si>
  <si>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</si>
  <si>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</si>
  <si>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</si>
  <si>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</si>
  <si>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</si>
  <si>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</si>
  <si>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</si>
  <si>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</si>
  <si>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</si>
  <si>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</si>
  <si>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</si>
  <si>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</si>
  <si>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</si>
  <si>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</si>
  <si>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</si>
  <si>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</si>
  <si>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</si>
  <si>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</si>
  <si>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</si>
  <si>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</si>
  <si>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</si>
  <si>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</si>
  <si>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</si>
  <si>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</si>
  <si>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</si>
  <si>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</si>
  <si>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</si>
  <si>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</si>
  <si>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</si>
  <si>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</si>
  <si>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</si>
  <si>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</si>
  <si>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</si>
  <si>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</si>
  <si>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</si>
  <si>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</si>
  <si>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</si>
  <si>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</si>
  <si>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</si>
  <si>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</si>
  <si>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</si>
  <si>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</si>
  <si>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</si>
  <si>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</si>
  <si>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</si>
  <si>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</si>
  <si>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</si>
  <si>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</si>
  <si>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</si>
  <si>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</si>
  <si>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</si>
  <si>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</si>
  <si>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</si>
  <si>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</si>
  <si>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</si>
  <si>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</si>
  <si>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</si>
  <si>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</si>
  <si>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</si>
  <si>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</si>
  <si>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</si>
  <si>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</si>
  <si>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</si>
  <si>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</si>
  <si>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</si>
  <si>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</si>
  <si>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</si>
  <si>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</si>
  <si>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</si>
  <si>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</si>
  <si>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</si>
  <si>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</si>
  <si>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</si>
  <si>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</si>
  <si>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</si>
  <si>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</si>
  <si>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</si>
  <si>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</si>
  <si>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</si>
  <si>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</si>
  <si>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</si>
  <si>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</si>
  <si>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</si>
  <si>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</si>
  <si>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</si>
  <si>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</si>
  <si>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</si>
  <si>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</si>
  <si>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</si>
  <si>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</si>
  <si>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</si>
  <si>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</si>
  <si>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</si>
  <si>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</si>
  <si>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</si>
  <si>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</si>
  <si>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</si>
  <si>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</si>
  <si>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</si>
  <si>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</si>
  <si>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</si>
  <si>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</si>
  <si>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</si>
  <si>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</si>
  <si>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</si>
  <si>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</si>
  <si>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</si>
  <si>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</si>
  <si>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</si>
  <si>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</si>
  <si>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</si>
  <si>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</si>
  <si>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</si>
  <si>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</si>
  <si>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</si>
  <si>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</si>
  <si>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</si>
  <si>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</si>
  <si>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</si>
  <si>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</si>
  <si>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</si>
  <si>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</si>
  <si>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</si>
  <si>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</si>
  <si>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</si>
  <si>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</si>
  <si>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</si>
  <si>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</si>
  <si>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</si>
  <si>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</si>
  <si>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</si>
  <si>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</si>
  <si>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</si>
  <si>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</si>
  <si>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</si>
  <si>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</si>
  <si>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</si>
  <si>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</si>
  <si>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</si>
  <si>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</si>
  <si>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</si>
  <si>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</si>
  <si>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</si>
  <si>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</si>
  <si>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</si>
  <si>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</si>
  <si>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</si>
  <si>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</si>
  <si>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</si>
  <si>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</si>
  <si>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</si>
  <si>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</si>
  <si>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</si>
  <si>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</si>
  <si>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</si>
  <si>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</si>
  <si>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</si>
  <si>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</si>
  <si>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</si>
  <si>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</si>
  <si>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</si>
  <si>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</si>
  <si>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</si>
  <si>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</si>
  <si>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</si>
  <si>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</si>
  <si>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</si>
  <si>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</si>
  <si>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</si>
  <si>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</si>
  <si>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</si>
  <si>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</si>
  <si>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</si>
  <si>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</si>
  <si>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</si>
  <si>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</si>
  <si>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</si>
  <si>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</si>
  <si>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</si>
  <si>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</si>
  <si>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</si>
  <si>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</si>
  <si>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</si>
  <si>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</si>
  <si>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</si>
  <si>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</si>
  <si>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</si>
  <si>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</si>
  <si>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</si>
  <si>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</si>
  <si>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</si>
  <si>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</si>
  <si>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</si>
  <si>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</si>
  <si>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</si>
  <si>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</si>
  <si>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</si>
  <si>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</si>
  <si>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</si>
  <si>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</si>
  <si>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</si>
  <si>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</si>
  <si>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</si>
  <si>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</si>
  <si>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</si>
  <si>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</si>
  <si>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</si>
  <si>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</si>
  <si>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</si>
  <si>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</si>
  <si>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</si>
  <si>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</si>
  <si>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</si>
  <si>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</si>
  <si>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</si>
  <si>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</si>
  <si>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</si>
  <si>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</si>
  <si>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</si>
  <si>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</si>
  <si>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</si>
  <si>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</si>
  <si>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</si>
  <si>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</si>
  <si>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</si>
  <si>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</si>
  <si>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</si>
  <si>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</si>
  <si>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</si>
  <si>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</si>
  <si>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</si>
  <si>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</si>
  <si>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</si>
  <si>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</si>
  <si>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</si>
  <si>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</si>
  <si>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</si>
  <si>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</si>
  <si>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</si>
  <si>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</si>
  <si>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</si>
  <si>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</si>
  <si>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</si>
  <si>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</si>
  <si>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</si>
  <si>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</si>
  <si>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</si>
  <si>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</si>
  <si>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</si>
  <si>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</si>
  <si>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</si>
  <si>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</si>
  <si>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</si>
  <si>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</si>
  <si>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</si>
  <si>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</si>
  <si>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</si>
  <si>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</si>
  <si>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</si>
  <si>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</si>
  <si>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</si>
  <si>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</si>
  <si>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</si>
  <si>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</si>
  <si>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</si>
  <si>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</si>
  <si>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</si>
  <si>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</si>
  <si>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</si>
  <si>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</si>
  <si>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</si>
  <si>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</si>
  <si>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</si>
  <si>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</si>
  <si>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</si>
  <si>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</si>
  <si>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</si>
  <si>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</si>
  <si>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</si>
  <si>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</si>
  <si>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</si>
  <si>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</si>
  <si>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</si>
  <si>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</si>
  <si>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</si>
  <si>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</si>
  <si>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</si>
  <si>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</si>
  <si>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</si>
  <si>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</si>
  <si>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</si>
  <si>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</si>
  <si>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</si>
  <si>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</si>
  <si>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</si>
  <si>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</si>
  <si>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</si>
  <si>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</si>
  <si>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</si>
  <si>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</si>
  <si>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</si>
  <si>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</si>
  <si>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</si>
  <si>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</si>
  <si>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</si>
  <si>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</si>
  <si>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</si>
  <si>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</si>
  <si>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</si>
  <si>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</si>
  <si>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</si>
  <si>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</si>
  <si>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</si>
  <si>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</si>
  <si>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</si>
  <si>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</si>
  <si>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</si>
  <si>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</si>
  <si>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</si>
  <si>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</si>
  <si>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</si>
  <si>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</si>
  <si>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</si>
  <si>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</si>
  <si>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</si>
  <si>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</si>
  <si>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</si>
  <si>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</si>
  <si>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</si>
  <si>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</si>
  <si>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</si>
  <si>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</si>
  <si>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</si>
  <si>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</si>
  <si>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</si>
  <si>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</si>
  <si>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</si>
  <si>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</si>
  <si>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</si>
  <si>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</si>
  <si>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</si>
  <si>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</si>
  <si>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</si>
  <si>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</si>
  <si>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</si>
  <si>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</si>
  <si>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</si>
  <si>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</si>
  <si>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</si>
  <si>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</si>
  <si>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</si>
  <si>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</si>
  <si>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</si>
  <si>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</si>
  <si>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</si>
  <si>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</si>
  <si>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</si>
  <si>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</si>
  <si>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</si>
  <si>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</si>
  <si>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</si>
  <si>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</si>
  <si>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</si>
  <si>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</si>
  <si>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</si>
  <si>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</si>
  <si>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</si>
  <si>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</si>
  <si>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</si>
  <si>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</si>
  <si>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</si>
  <si>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</si>
  <si>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</si>
  <si>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</si>
  <si>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</si>
  <si>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</si>
  <si>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</si>
  <si>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</si>
  <si>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</si>
  <si>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</si>
  <si>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</si>
  <si>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</si>
  <si>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</si>
  <si>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</si>
  <si>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</si>
  <si>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</si>
  <si>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</si>
  <si>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</si>
  <si>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</si>
  <si>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</si>
  <si>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</si>
  <si>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</si>
  <si>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</si>
  <si>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</si>
  <si>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</si>
  <si>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</si>
  <si>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</si>
  <si>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</si>
  <si>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</si>
  <si>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</si>
  <si>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</si>
  <si>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</si>
  <si>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</si>
  <si>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</si>
  <si>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</si>
  <si>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</si>
  <si>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</si>
  <si>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</si>
  <si>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</si>
  <si>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</si>
  <si>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</si>
  <si>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</si>
  <si>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</si>
  <si>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</si>
  <si>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</si>
  <si>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</si>
  <si>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</si>
  <si>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</si>
  <si>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</si>
  <si>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</si>
  <si>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</si>
  <si>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</si>
  <si>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</si>
  <si>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</si>
  <si>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</si>
  <si>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</si>
  <si>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</si>
  <si>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</si>
  <si>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</si>
  <si>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</si>
  <si>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</si>
  <si>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</si>
  <si>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</si>
  <si>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</si>
  <si>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</si>
  <si>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</si>
  <si>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</si>
  <si>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</si>
  <si>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</si>
  <si>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</si>
  <si>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</si>
  <si>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</si>
  <si>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</si>
  <si>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</si>
  <si>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</si>
  <si>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</si>
  <si>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</si>
  <si>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</si>
  <si>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</si>
  <si>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</si>
  <si>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</si>
  <si>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</si>
  <si>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</si>
  <si>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</si>
  <si>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</si>
  <si>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</si>
  <si>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</si>
  <si>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</si>
  <si>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</si>
  <si>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</si>
  <si>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</si>
  <si>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</si>
  <si>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</si>
  <si>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</si>
  <si>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</si>
  <si>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</si>
  <si>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</si>
  <si>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</si>
  <si>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</si>
  <si>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</si>
  <si>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</si>
  <si>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</si>
  <si>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</si>
  <si>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</si>
  <si>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</si>
  <si>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</si>
  <si>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</si>
  <si>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</si>
  <si>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</si>
  <si>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</si>
  <si>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</si>
  <si>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</si>
  <si>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</si>
  <si>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</si>
  <si>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</si>
  <si>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</si>
  <si>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</si>
  <si>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</si>
  <si>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</si>
  <si>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</si>
  <si>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</si>
  <si>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</si>
  <si>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</si>
  <si>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</si>
  <si>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</si>
  <si>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</si>
  <si>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</si>
  <si>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</si>
  <si>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</si>
  <si>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</si>
  <si>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</si>
  <si>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</si>
  <si>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</si>
  <si>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</si>
  <si>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</si>
  <si>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</si>
  <si>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</si>
  <si>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</si>
  <si>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</si>
  <si>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</si>
  <si>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</si>
  <si>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</si>
  <si>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</si>
  <si>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</si>
  <si>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</si>
  <si>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</si>
  <si>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</si>
  <si>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</si>
  <si>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</si>
  <si>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</si>
  <si>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</si>
  <si>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</si>
  <si>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</si>
  <si>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</si>
  <si>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</si>
  <si>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</si>
  <si>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</si>
  <si>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</si>
  <si>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</si>
  <si>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</si>
  <si>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</si>
  <si>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</si>
  <si>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</si>
  <si>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</si>
  <si>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</si>
  <si>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</si>
  <si>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</si>
  <si>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</si>
  <si>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</si>
  <si>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</si>
  <si>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</si>
  <si>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</si>
  <si>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</si>
  <si>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</si>
  <si>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</si>
  <si>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</si>
  <si>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</si>
  <si>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</si>
  <si>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</si>
  <si>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</si>
  <si>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</si>
  <si>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</si>
  <si>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</si>
  <si>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</si>
  <si>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</si>
  <si>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</si>
  <si>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</si>
  <si>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</si>
  <si>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</si>
  <si>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</si>
  <si>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</si>
  <si>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</si>
  <si>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</si>
  <si>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</si>
  <si>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</si>
  <si>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</si>
  <si>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</si>
  <si>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</si>
  <si>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</si>
  <si>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</si>
  <si>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</si>
  <si>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</si>
  <si>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</si>
  <si>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</si>
  <si>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</si>
  <si>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</si>
  <si>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</si>
  <si>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</si>
  <si>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</si>
  <si>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</si>
  <si>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</si>
  <si>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</si>
  <si>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</si>
  <si>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</si>
  <si>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</si>
  <si>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</si>
  <si>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</si>
  <si>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</si>
  <si>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</si>
  <si>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</si>
  <si>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</si>
  <si>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</si>
  <si>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</si>
  <si>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</si>
  <si>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</si>
  <si>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</si>
  <si>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</si>
  <si>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</si>
  <si>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</si>
  <si>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</si>
  <si>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</si>
  <si>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</si>
  <si>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</si>
  <si>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</si>
  <si>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</si>
  <si>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</si>
  <si>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</si>
  <si>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</si>
  <si>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</si>
  <si>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</si>
  <si>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</si>
  <si>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</si>
  <si>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</si>
  <si>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</si>
  <si>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</si>
  <si>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</si>
  <si>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</si>
  <si>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</si>
  <si>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</si>
  <si>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</si>
  <si>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</si>
  <si>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</si>
  <si>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</si>
  <si>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</si>
  <si>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</si>
  <si>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</si>
  <si>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</si>
  <si>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</si>
  <si>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</si>
  <si>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</si>
  <si>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</si>
  <si>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</si>
  <si>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</si>
  <si>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</si>
  <si>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</si>
  <si>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</si>
  <si>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</si>
  <si>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</si>
  <si>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</si>
  <si>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</si>
  <si>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</si>
  <si>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</si>
  <si>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</si>
  <si>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</si>
  <si>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</si>
  <si>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</si>
  <si>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</si>
  <si>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</si>
  <si>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</si>
  <si>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</si>
  <si>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</si>
  <si>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</si>
  <si>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</si>
  <si>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</si>
  <si>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</si>
  <si>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</si>
  <si>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</si>
  <si>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</si>
  <si>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</si>
  <si>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</si>
  <si>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</si>
  <si>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</si>
  <si>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</si>
  <si>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</si>
  <si>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</si>
  <si>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</si>
  <si>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</si>
  <si>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</si>
  <si>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</si>
  <si>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</si>
  <si>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</si>
  <si>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</si>
  <si>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</si>
  <si>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</si>
  <si>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</si>
  <si>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</si>
  <si>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</si>
  <si>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</si>
  <si>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</si>
  <si>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</si>
  <si>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</si>
  <si>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</si>
  <si>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</si>
  <si>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</si>
  <si>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</si>
  <si>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</si>
  <si>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</si>
  <si>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</si>
  <si>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</si>
  <si>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</si>
  <si>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</si>
  <si>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</si>
  <si>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</si>
  <si>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</si>
  <si>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</si>
  <si>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</si>
  <si>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</si>
  <si>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</si>
  <si>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</si>
  <si>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</si>
  <si>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</si>
  <si>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</si>
  <si>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</si>
  <si>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</si>
  <si>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</si>
  <si>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</si>
  <si>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</si>
  <si>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</si>
  <si>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</si>
  <si>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</si>
  <si>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</si>
  <si>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</si>
  <si>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</si>
  <si>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</si>
  <si>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</si>
  <si>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</si>
  <si>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</si>
  <si>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</si>
  <si>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</si>
  <si>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</si>
  <si>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</si>
  <si>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</si>
  <si>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</si>
  <si>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</si>
  <si>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</si>
  <si>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</si>
  <si>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</si>
  <si>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</si>
  <si>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</si>
  <si>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</si>
  <si>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</si>
  <si>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</si>
  <si>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</si>
  <si>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</si>
  <si>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</si>
  <si>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</si>
  <si>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</si>
  <si>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</si>
  <si>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</si>
  <si>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</si>
  <si>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</si>
  <si>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</si>
  <si>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</si>
  <si>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</si>
  <si>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</si>
  <si>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</si>
  <si>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</si>
  <si>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</si>
  <si>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</si>
  <si>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</si>
  <si>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</si>
  <si>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</si>
  <si>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</si>
  <si>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</si>
  <si>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</si>
  <si>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</si>
  <si>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</si>
  <si>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</si>
  <si>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</si>
  <si>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</si>
  <si>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</si>
  <si>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</si>
  <si>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</si>
  <si>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</si>
  <si>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</si>
  <si>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</si>
  <si>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</si>
  <si>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</si>
  <si>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</si>
  <si>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</si>
  <si>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</si>
  <si>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</si>
  <si>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</si>
  <si>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</si>
  <si>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</si>
  <si>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</si>
  <si>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</si>
  <si>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</si>
  <si>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</si>
  <si>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</si>
  <si>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</si>
  <si>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</si>
  <si>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</si>
  <si>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</si>
  <si>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</si>
  <si>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</si>
  <si>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</si>
  <si>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</si>
  <si>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</si>
  <si>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</si>
  <si>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</si>
  <si>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</si>
  <si>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</si>
  <si>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</si>
  <si>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</si>
  <si>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</si>
  <si>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</si>
  <si>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</si>
  <si>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</si>
  <si>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</si>
  <si>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</si>
  <si>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</si>
  <si>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</si>
  <si>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</si>
  <si>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</si>
  <si>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</si>
  <si>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</si>
  <si>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</si>
  <si>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</si>
  <si>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</si>
  <si>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</si>
  <si>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</si>
  <si>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</si>
  <si>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</si>
  <si>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</si>
  <si>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</si>
  <si>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</si>
  <si>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</si>
  <si>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</si>
  <si>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</si>
  <si>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</si>
  <si>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</si>
  <si>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</si>
  <si>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</si>
  <si>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</si>
  <si>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</si>
  <si>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</si>
  <si>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</si>
  <si>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</si>
  <si>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</si>
  <si>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</si>
  <si>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</si>
  <si>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</si>
  <si>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</si>
  <si>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</si>
  <si>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</si>
  <si>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</si>
  <si>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</si>
  <si>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</si>
  <si>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</si>
  <si>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</si>
  <si>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</si>
  <si>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</si>
  <si>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</si>
  <si>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</si>
  <si>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</si>
  <si>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</si>
  <si>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</si>
  <si>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</si>
  <si>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</si>
  <si>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</si>
  <si>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</si>
  <si>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</si>
  <si>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</si>
  <si>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</si>
  <si>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</si>
  <si>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</si>
  <si>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</si>
  <si>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</si>
  <si>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</si>
  <si>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</si>
  <si>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</si>
  <si>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</si>
  <si>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</si>
  <si>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</si>
  <si>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</si>
  <si>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</si>
  <si>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</si>
  <si>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</si>
  <si>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</si>
  <si>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</si>
  <si>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</si>
  <si>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</si>
  <si>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</si>
  <si>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</si>
  <si>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</si>
  <si>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</si>
  <si>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</si>
  <si>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</si>
  <si>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</si>
  <si>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</si>
  <si>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</si>
  <si>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</si>
  <si>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</si>
  <si>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</si>
  <si>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</si>
  <si>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</si>
  <si>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</si>
  <si>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</si>
  <si>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</si>
  <si>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</si>
  <si>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</si>
  <si>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</si>
  <si>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</si>
  <si>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</si>
  <si>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</si>
  <si>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</si>
  <si>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</si>
  <si>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</si>
  <si>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</si>
  <si>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</si>
  <si>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</si>
  <si>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</si>
  <si>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</si>
  <si>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</si>
  <si>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</si>
  <si>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</si>
  <si>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</si>
  <si>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</si>
  <si>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</si>
  <si>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</si>
  <si>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</si>
  <si>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</si>
  <si>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</si>
  <si>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</si>
  <si>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</si>
  <si>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</si>
  <si>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</si>
  <si>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</si>
  <si>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</si>
  <si>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</si>
  <si>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</si>
  <si>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</si>
  <si>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</si>
  <si>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</si>
  <si>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</si>
  <si>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</si>
  <si>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</si>
  <si>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</si>
  <si>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</si>
  <si>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</si>
  <si>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</si>
  <si>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</si>
  <si>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</si>
  <si>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</si>
  <si>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</si>
  <si>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</si>
  <si>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</si>
  <si>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</si>
  <si>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</si>
  <si>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</si>
  <si>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</si>
  <si>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</si>
  <si>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</si>
  <si>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</si>
  <si>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</si>
  <si>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</si>
  <si>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</si>
  <si>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</si>
  <si>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</si>
  <si>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</si>
  <si>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</si>
  <si>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</si>
  <si>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</si>
  <si>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</si>
  <si>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</si>
  <si>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</si>
  <si>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</si>
  <si>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</si>
  <si>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</si>
  <si>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</si>
  <si>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</si>
  <si>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</si>
  <si>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</si>
  <si>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</si>
  <si>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</si>
  <si>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</si>
  <si>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</si>
  <si>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</si>
  <si>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</si>
  <si>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</si>
  <si>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</si>
  <si>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</si>
  <si>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</si>
  <si>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</si>
  <si>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</si>
  <si>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</si>
  <si>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</si>
  <si>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</si>
  <si>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</si>
  <si>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</si>
  <si>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</si>
  <si>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</si>
  <si>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</si>
  <si>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</si>
  <si>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</si>
  <si>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</si>
  <si>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</si>
  <si>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</si>
  <si>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</si>
  <si>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</si>
  <si>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</si>
  <si>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</si>
  <si>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</si>
  <si>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</si>
  <si>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</si>
  <si>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</si>
  <si>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</si>
  <si>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</si>
  <si>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</si>
  <si>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</si>
  <si>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</si>
  <si>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</si>
  <si>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</si>
  <si>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</si>
  <si>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</si>
  <si>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</si>
  <si>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</si>
  <si>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</si>
  <si>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</si>
  <si>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</si>
  <si>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</si>
  <si>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</si>
  <si>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</si>
  <si>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</si>
  <si>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</si>
  <si>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</si>
  <si>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</si>
  <si>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</si>
  <si>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</si>
  <si>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</si>
  <si>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</si>
  <si>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</si>
  <si>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</si>
  <si>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</si>
  <si>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</si>
  <si>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</si>
  <si>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</si>
  <si>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</si>
  <si>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</si>
  <si>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</si>
  <si>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</si>
  <si>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</si>
  <si>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</si>
  <si>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</si>
  <si>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</si>
  <si>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</si>
  <si>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</si>
  <si>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</si>
  <si>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</si>
  <si>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</si>
  <si>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</si>
  <si>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</si>
  <si>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</si>
  <si>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</si>
  <si>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</si>
  <si>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</si>
  <si>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</si>
  <si>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</si>
  <si>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</si>
  <si>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</si>
  <si>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</si>
  <si>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</si>
  <si>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</si>
  <si>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</si>
  <si>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</si>
  <si>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</si>
  <si>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</si>
  <si>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</si>
  <si>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</si>
  <si>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</si>
  <si>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</si>
  <si>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</si>
  <si>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</si>
  <si>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</si>
  <si>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</si>
  <si>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</si>
  <si>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</si>
  <si>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</si>
  <si>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</si>
  <si>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</si>
  <si>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</si>
  <si>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</si>
  <si>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</si>
  <si>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</si>
  <si>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</si>
  <si>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</si>
  <si>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</si>
  <si>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</si>
  <si>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</si>
  <si>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</si>
  <si>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</si>
  <si>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</si>
  <si>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</si>
  <si>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</si>
  <si>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</si>
  <si>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</si>
  <si>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</si>
  <si>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</si>
  <si>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</si>
  <si>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</si>
  <si>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</si>
  <si>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</si>
  <si>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</si>
  <si>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</si>
  <si>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</si>
  <si>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</si>
  <si>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</si>
  <si>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</si>
  <si>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</si>
  <si>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</si>
  <si>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</si>
  <si>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</si>
  <si>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</si>
  <si>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</si>
  <si>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</si>
  <si>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</si>
  <si>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</si>
  <si>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</si>
  <si>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</si>
  <si>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</si>
  <si>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</si>
  <si>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</si>
  <si>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</si>
  <si>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</si>
  <si>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</si>
  <si>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</si>
  <si>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</si>
  <si>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</si>
  <si>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</si>
  <si>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</si>
  <si>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</si>
  <si>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</si>
  <si>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</si>
  <si>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</si>
  <si>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</si>
  <si>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</si>
  <si>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</si>
  <si>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</si>
  <si>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</si>
  <si>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</si>
  <si>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</si>
  <si>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</si>
  <si>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</si>
  <si>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</si>
  <si>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</si>
  <si>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</si>
  <si>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</si>
  <si>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</si>
  <si>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</si>
  <si>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</si>
  <si>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</si>
  <si>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</si>
  <si>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</si>
  <si>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</si>
  <si>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</si>
  <si>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</si>
  <si>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</si>
  <si>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</si>
  <si>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</si>
  <si>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</si>
  <si>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</si>
  <si>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</si>
  <si>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</si>
  <si>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</si>
  <si>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</si>
  <si>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</si>
  <si>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</si>
  <si>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</si>
  <si>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</si>
  <si>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</si>
  <si>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</si>
  <si>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</si>
  <si>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</si>
  <si>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</si>
  <si>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</si>
  <si>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</si>
  <si>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</si>
  <si>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</si>
  <si>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</si>
  <si>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</si>
  <si>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</si>
  <si>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</si>
  <si>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</si>
  <si>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</si>
  <si>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</si>
  <si>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</si>
  <si>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</si>
  <si>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</si>
  <si>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</si>
  <si>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</si>
  <si>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</si>
  <si>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</si>
  <si>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</si>
  <si>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</si>
  <si>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</si>
  <si>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</si>
  <si>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</si>
  <si>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</si>
  <si>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</si>
  <si>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</si>
  <si>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</si>
  <si>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</si>
  <si>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</si>
  <si>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</si>
  <si>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</si>
  <si>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</si>
  <si>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</si>
  <si>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</si>
  <si>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</si>
  <si>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</si>
  <si>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</si>
  <si>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</si>
  <si>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</si>
  <si>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</si>
  <si>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</si>
  <si>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</si>
  <si>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</si>
  <si>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</si>
  <si>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</si>
  <si>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</si>
  <si>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</si>
  <si>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</si>
  <si>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</si>
  <si>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</si>
  <si>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</si>
  <si>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</si>
  <si>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</si>
  <si>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</si>
  <si>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</si>
  <si>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</si>
  <si>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</si>
  <si>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</si>
  <si>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</si>
  <si>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</si>
  <si>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</si>
  <si>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</si>
  <si>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</si>
  <si>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</si>
  <si>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</si>
  <si>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</si>
  <si>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</si>
  <si>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</si>
  <si>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</si>
  <si>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</si>
  <si>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</si>
  <si>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</si>
  <si>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</si>
  <si>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</si>
  <si>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</si>
  <si>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</si>
  <si>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</si>
  <si>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</si>
  <si>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</si>
  <si>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</si>
  <si>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</si>
  <si>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</si>
  <si>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</si>
  <si>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</si>
  <si>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</si>
  <si>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</si>
  <si>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</si>
  <si>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</si>
  <si>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</si>
  <si>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</si>
  <si>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</si>
  <si>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</si>
  <si>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</si>
  <si>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</si>
  <si>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</si>
  <si>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</si>
  <si>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</si>
  <si>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</si>
  <si>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</si>
  <si>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</si>
  <si>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</si>
  <si>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</si>
  <si>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</si>
  <si>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</si>
  <si>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</si>
  <si>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</si>
  <si>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</si>
  <si>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</si>
  <si>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</si>
  <si>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</si>
  <si>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</si>
  <si>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</si>
  <si>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</si>
  <si>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</si>
  <si>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</si>
  <si>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</si>
  <si>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</si>
  <si>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</si>
  <si>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</si>
  <si>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</si>
  <si>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</si>
  <si>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</si>
  <si>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</si>
  <si>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</si>
  <si>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</si>
  <si>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</si>
  <si>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</si>
  <si>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</si>
  <si>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</si>
  <si>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</si>
  <si>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</si>
  <si>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</si>
  <si>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</si>
  <si>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</si>
  <si>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</si>
  <si>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</si>
  <si>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</si>
  <si>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</si>
  <si>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</si>
  <si>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</si>
  <si>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</si>
  <si>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</si>
  <si>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</si>
  <si>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</si>
  <si>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</si>
  <si>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</si>
  <si>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</si>
  <si>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</si>
  <si>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</si>
  <si>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</si>
  <si>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</si>
  <si>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</si>
  <si>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</si>
  <si>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</si>
  <si>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</si>
  <si>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</si>
  <si>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</si>
  <si>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</si>
  <si>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</si>
  <si>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</si>
  <si>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</si>
  <si>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</si>
  <si>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</si>
  <si>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</si>
  <si>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</si>
  <si>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</si>
  <si>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</si>
  <si>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</si>
  <si>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</si>
  <si>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</si>
  <si>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</si>
  <si>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</si>
  <si>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</si>
  <si>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</si>
  <si>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</si>
  <si>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</si>
  <si>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</si>
  <si>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</si>
  <si>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</si>
  <si>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</si>
  <si>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</si>
  <si>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</si>
  <si>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</si>
  <si>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</si>
  <si>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</si>
  <si>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</si>
  <si>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</si>
  <si>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</si>
  <si>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</si>
  <si>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</si>
  <si>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</si>
  <si>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</si>
  <si>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</si>
  <si>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</si>
  <si>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</si>
  <si>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</si>
  <si>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</si>
  <si>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</si>
  <si>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</si>
  <si>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</si>
  <si>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</si>
  <si>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</si>
  <si>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</si>
  <si>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</si>
  <si>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</si>
  <si>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</si>
  <si>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</si>
  <si>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</si>
  <si>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</si>
  <si>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</si>
  <si>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</si>
  <si>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</si>
  <si>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</si>
  <si>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</si>
  <si>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</si>
  <si>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</si>
  <si>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</si>
  <si>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</si>
  <si>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</si>
  <si>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</si>
  <si>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</si>
  <si>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</si>
  <si>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</si>
  <si>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</si>
  <si>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</si>
  <si>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</si>
  <si>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</si>
  <si>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</si>
  <si>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</si>
  <si>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</si>
  <si>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</si>
  <si>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</si>
  <si>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</si>
  <si>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</si>
  <si>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</si>
  <si>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</si>
  <si>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</si>
  <si>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</si>
  <si>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</si>
  <si>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</si>
  <si>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</si>
  <si>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</si>
  <si>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</si>
  <si>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</si>
  <si>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</si>
  <si>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</si>
  <si>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</si>
  <si>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</si>
  <si>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</si>
  <si>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</si>
  <si>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</si>
  <si>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</si>
  <si>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</si>
  <si>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</si>
  <si>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</si>
  <si>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</si>
  <si>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</si>
  <si>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</si>
  <si>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</si>
  <si>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</si>
  <si>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</si>
  <si>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</si>
  <si>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</si>
  <si>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</si>
  <si>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</si>
  <si>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</si>
  <si>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</si>
  <si>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</si>
  <si>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</si>
  <si>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</si>
  <si>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</si>
  <si>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</si>
  <si>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</si>
  <si>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</si>
  <si>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</si>
  <si>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</si>
  <si>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</si>
  <si>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</si>
  <si>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</si>
  <si>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</si>
  <si>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</si>
  <si>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</si>
  <si>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</si>
  <si>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</si>
  <si>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</si>
  <si>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</si>
  <si>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</si>
  <si>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</si>
  <si>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</si>
  <si>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</si>
  <si>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</si>
  <si>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</si>
  <si>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</si>
  <si>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</si>
  <si>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</si>
  <si>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</si>
  <si>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</si>
  <si>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</si>
  <si>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</si>
  <si>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</si>
  <si>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</si>
  <si>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</si>
  <si>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</si>
  <si>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</si>
  <si>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</si>
  <si>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</si>
  <si>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</si>
  <si>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</si>
  <si>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</si>
  <si>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</si>
  <si>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</si>
  <si>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</si>
  <si>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</si>
  <si>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</si>
  <si>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</si>
  <si>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</si>
  <si>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</si>
  <si>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</si>
  <si>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</si>
  <si>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</si>
  <si>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</si>
  <si>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</si>
  <si>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</si>
  <si>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</si>
  <si>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</si>
  <si>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</si>
  <si>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</si>
  <si>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</si>
  <si>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</si>
  <si>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</si>
  <si>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</si>
  <si>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</si>
  <si>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</si>
  <si>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</si>
  <si>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</si>
  <si>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</si>
  <si>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</si>
  <si>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</si>
  <si>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</si>
  <si>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</si>
  <si>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</si>
  <si>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</si>
  <si>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</si>
  <si>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</si>
  <si>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</si>
  <si>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</si>
  <si>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</si>
  <si>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</si>
  <si>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</si>
  <si>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</si>
  <si>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</si>
  <si>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</si>
  <si>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</si>
  <si>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</si>
  <si>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</si>
  <si>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</si>
  <si>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</si>
  <si>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</si>
  <si>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</si>
  <si>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</si>
  <si>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</si>
  <si>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</si>
  <si>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</si>
  <si>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</si>
  <si>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</si>
  <si>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</si>
  <si>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</si>
  <si>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</si>
  <si>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</si>
  <si>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</si>
  <si>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</si>
  <si>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</si>
  <si>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</si>
  <si>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</si>
  <si>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</si>
  <si>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</si>
  <si>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</si>
  <si>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</si>
  <si>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</si>
  <si>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</si>
  <si>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</si>
  <si>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</si>
  <si>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</si>
  <si>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</si>
  <si>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</si>
  <si>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</si>
  <si>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</si>
  <si>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</si>
  <si>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</si>
  <si>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</si>
  <si>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</si>
  <si>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</si>
  <si>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</si>
  <si>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</si>
  <si>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</si>
  <si>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</si>
  <si>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</si>
  <si>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</si>
  <si>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</si>
  <si>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</si>
  <si>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</si>
  <si>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</si>
  <si>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</si>
  <si>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</si>
  <si>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</si>
  <si>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</si>
  <si>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</si>
  <si>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</si>
  <si>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</si>
  <si>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</si>
  <si>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</si>
  <si>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</si>
  <si>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</si>
  <si>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</si>
  <si>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</si>
  <si>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</si>
  <si>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</si>
  <si>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</si>
  <si>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</si>
  <si>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</si>
  <si>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</si>
  <si>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</si>
  <si>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</si>
  <si>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</si>
  <si>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</si>
  <si>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</si>
  <si>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</si>
  <si>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</si>
  <si>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</si>
  <si>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</si>
  <si>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</si>
  <si>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</si>
  <si>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</si>
  <si>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</si>
  <si>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</si>
  <si>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</si>
  <si>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</si>
  <si>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</si>
  <si>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</si>
  <si>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</si>
  <si>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</si>
  <si>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</si>
  <si>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</si>
  <si>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</si>
  <si>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</si>
  <si>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</si>
  <si>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</si>
  <si>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</si>
  <si>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</si>
  <si>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</si>
  <si>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</si>
  <si>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</si>
  <si>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</si>
  <si>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</si>
  <si>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</si>
  <si>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</si>
  <si>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</si>
  <si>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</si>
  <si>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</si>
  <si>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</si>
  <si>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</si>
  <si>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</si>
  <si>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</si>
  <si>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</si>
  <si>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</si>
  <si>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</si>
  <si>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</si>
  <si>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</si>
  <si>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</si>
  <si>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</si>
  <si>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</si>
  <si>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</si>
  <si>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</si>
  <si>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</si>
  <si>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</si>
  <si>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</si>
  <si>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</si>
  <si>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</si>
  <si>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</si>
  <si>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</si>
  <si>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</si>
  <si>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</si>
  <si>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</si>
  <si>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</si>
  <si>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</si>
  <si>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</si>
  <si>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</si>
  <si>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</si>
  <si>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</si>
  <si>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</si>
  <si>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</si>
  <si>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</si>
  <si>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</si>
  <si>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</si>
  <si>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</si>
  <si>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</si>
  <si>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</si>
  <si>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</si>
  <si>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</si>
  <si>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</si>
  <si>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</si>
  <si>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</si>
  <si>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</si>
  <si>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</si>
  <si>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</si>
  <si>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</si>
  <si>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</si>
  <si>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</si>
  <si>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</si>
  <si>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</si>
  <si>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</si>
  <si>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</si>
  <si>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</si>
  <si>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</si>
  <si>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</si>
  <si>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</si>
  <si>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</si>
  <si>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</si>
  <si>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</si>
  <si>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</si>
  <si>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</si>
  <si>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</si>
  <si>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</si>
  <si>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</si>
  <si>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</si>
  <si>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</si>
  <si>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</si>
  <si>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</si>
  <si>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</si>
  <si>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</si>
  <si>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</si>
  <si>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</si>
  <si>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</si>
  <si>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</si>
  <si>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</si>
  <si>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</si>
  <si>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</si>
  <si>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</si>
  <si>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</si>
  <si>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</si>
  <si>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</si>
  <si>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</si>
  <si>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</si>
  <si>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</si>
  <si>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</si>
  <si>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</si>
  <si>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</si>
  <si>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</si>
  <si>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</si>
  <si>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</si>
  <si>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</si>
  <si>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</si>
  <si>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</si>
  <si>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</si>
  <si>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</si>
  <si>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</si>
  <si>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</si>
  <si>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</si>
  <si>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</si>
  <si>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</si>
  <si>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</si>
  <si>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</si>
  <si>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</si>
  <si>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</si>
  <si>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</si>
  <si>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</si>
  <si>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</si>
  <si>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</si>
  <si>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</si>
  <si>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</si>
  <si>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</si>
  <si>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</si>
  <si>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</si>
  <si>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</si>
  <si>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</si>
  <si>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</si>
  <si>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</si>
  <si>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</si>
  <si>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</si>
  <si>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</si>
  <si>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</si>
  <si>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</si>
  <si>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</si>
  <si>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</si>
  <si>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</si>
  <si>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</si>
  <si>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</si>
  <si>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</si>
  <si>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</si>
  <si>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</si>
  <si>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</si>
  <si>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</si>
  <si>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</si>
  <si>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</si>
  <si>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</si>
  <si>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</si>
  <si>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</si>
  <si>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</si>
  <si>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</si>
  <si>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</si>
  <si>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</si>
  <si>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</si>
  <si>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</si>
  <si>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</si>
  <si>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</si>
  <si>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</si>
  <si>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</si>
  <si>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</si>
  <si>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</si>
  <si>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</si>
  <si>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</si>
  <si>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</si>
  <si>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</si>
  <si>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</si>
  <si>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</si>
  <si>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</si>
  <si>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</si>
  <si>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</si>
  <si>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</si>
  <si>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</si>
  <si>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</si>
  <si>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</si>
  <si>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</si>
  <si>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</si>
  <si>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</si>
  <si>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</si>
  <si>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</si>
  <si>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</si>
  <si>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</si>
  <si>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</si>
  <si>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</si>
  <si>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</si>
  <si>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</si>
  <si>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</si>
  <si>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</si>
  <si>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</si>
  <si>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</si>
  <si>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</si>
  <si>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</si>
  <si>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</si>
  <si>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</si>
  <si>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</si>
  <si>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</si>
  <si>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</si>
  <si>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</si>
  <si>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</si>
  <si>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</si>
  <si>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</si>
  <si>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</si>
  <si>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</si>
  <si>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</si>
  <si>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</si>
  <si>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</si>
  <si>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</si>
  <si>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</si>
  <si>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</si>
  <si>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</si>
  <si>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</si>
  <si>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</si>
  <si>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</si>
  <si>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</si>
  <si>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</si>
  <si>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</si>
  <si>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</si>
  <si>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</si>
  <si>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</si>
  <si>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</si>
  <si>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</si>
  <si>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</si>
  <si>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</si>
  <si>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</si>
  <si>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</si>
  <si>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</si>
  <si>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</si>
  <si>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</si>
  <si>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</si>
  <si>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</si>
  <si>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</si>
  <si>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</si>
  <si>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</si>
  <si>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</si>
  <si>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</si>
  <si>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</si>
  <si>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</si>
  <si>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</si>
  <si>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</si>
  <si>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</si>
  <si>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</si>
  <si>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</si>
  <si>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</si>
  <si>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</si>
  <si>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</si>
  <si>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</si>
  <si>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</si>
  <si>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</si>
  <si>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</si>
  <si>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</si>
  <si>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</si>
  <si>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</si>
  <si>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</si>
  <si>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</si>
  <si>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</si>
  <si>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</si>
  <si>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</si>
  <si>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</si>
  <si>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</si>
  <si>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</si>
  <si>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</si>
  <si>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</si>
  <si>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</si>
  <si>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</si>
  <si>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</si>
  <si>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</si>
  <si>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</si>
  <si>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</si>
  <si>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</si>
  <si>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</si>
  <si>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</si>
  <si>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</si>
  <si>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</si>
  <si>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</si>
  <si>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</si>
  <si>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</si>
  <si>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</si>
  <si>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</si>
  <si>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</si>
  <si>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</si>
  <si>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</si>
  <si>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</si>
  <si>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</si>
  <si>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</si>
  <si>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</si>
  <si>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</si>
  <si>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</si>
  <si>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</si>
  <si>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</si>
  <si>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</si>
  <si>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</si>
  <si>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</si>
  <si>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</si>
  <si>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</si>
  <si>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</si>
  <si>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</si>
  <si>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</si>
  <si>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</si>
  <si>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</si>
  <si>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</si>
  <si>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</si>
  <si>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</si>
  <si>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</si>
  <si>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</si>
  <si>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</si>
  <si>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</si>
  <si>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</si>
  <si>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</si>
  <si>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</si>
  <si>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</si>
  <si>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</si>
  <si>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</si>
  <si>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</si>
  <si>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</si>
  <si>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</si>
  <si>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</si>
  <si>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</si>
  <si>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</si>
  <si>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</si>
  <si>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</si>
  <si>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</si>
  <si>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</si>
  <si>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</si>
  <si>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</si>
  <si>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</si>
  <si>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</si>
  <si>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</si>
  <si>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</si>
  <si>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</si>
  <si>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</si>
  <si>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</si>
  <si>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</si>
  <si>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</si>
  <si>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</si>
  <si>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</si>
  <si>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</si>
  <si>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</si>
  <si>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</si>
  <si>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</si>
  <si>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</si>
  <si>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</si>
  <si>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</si>
  <si>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</si>
  <si>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</si>
  <si>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</si>
  <si>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</si>
  <si>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</si>
  <si>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</si>
  <si>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</si>
  <si>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</si>
  <si>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</si>
  <si>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</si>
  <si>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</si>
  <si>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</si>
  <si>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</si>
  <si>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</si>
  <si>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</si>
  <si>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</si>
  <si>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</si>
  <si>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</si>
  <si>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</si>
  <si>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</si>
  <si>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</si>
  <si>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</si>
  <si>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</si>
  <si>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</si>
  <si>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</si>
  <si>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</si>
  <si>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</si>
  <si>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</si>
  <si>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</si>
  <si>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</si>
  <si>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</si>
  <si>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</si>
  <si>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</si>
  <si>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</si>
  <si>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</si>
  <si>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</si>
  <si>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</si>
  <si>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</si>
  <si>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</si>
  <si>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</si>
  <si>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</si>
  <si>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</si>
  <si>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</si>
  <si>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</si>
  <si>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</si>
  <si>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</si>
  <si>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</si>
  <si>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</si>
  <si>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</si>
  <si>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</si>
  <si>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</si>
  <si>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</si>
  <si>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</si>
  <si>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</si>
  <si>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</si>
  <si>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</si>
  <si>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</si>
  <si>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</si>
  <si>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</si>
  <si>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</si>
  <si>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</si>
  <si>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</si>
  <si>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</si>
  <si>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</si>
  <si>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</si>
  <si>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</si>
  <si>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</si>
  <si>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</si>
  <si>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</si>
  <si>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</si>
  <si>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</si>
  <si>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</si>
  <si>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</si>
  <si>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</si>
  <si>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</si>
  <si>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</si>
  <si>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</si>
  <si>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</si>
  <si>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</si>
  <si>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</si>
  <si>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</si>
  <si>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</si>
  <si>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</si>
  <si>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</si>
  <si>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</si>
  <si>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</si>
  <si>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</si>
  <si>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</si>
  <si>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</si>
  <si>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</si>
  <si>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</si>
  <si>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</si>
  <si>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</si>
  <si>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</si>
  <si>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</si>
  <si>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</si>
  <si>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</si>
  <si>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</si>
  <si>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</si>
  <si>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</si>
  <si>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</si>
  <si>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</si>
  <si>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</si>
  <si>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</si>
  <si>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</si>
  <si>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</si>
  <si>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</si>
  <si>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</si>
  <si>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</si>
  <si>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</si>
  <si>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</si>
  <si>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</si>
  <si>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</si>
  <si>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</si>
  <si>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</si>
  <si>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</si>
  <si>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</si>
  <si>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</si>
  <si>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</si>
  <si>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</si>
  <si>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</si>
  <si>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</si>
  <si>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</si>
  <si>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</si>
  <si>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</si>
  <si>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</si>
  <si>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</si>
  <si>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</si>
  <si>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</si>
  <si>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</si>
  <si>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</si>
  <si>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</si>
  <si>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</si>
  <si>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</si>
  <si>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</si>
  <si>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</si>
  <si>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</si>
  <si>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</si>
  <si>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</si>
  <si>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</si>
  <si>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</si>
  <si>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</si>
  <si>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</si>
  <si>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</si>
  <si>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</si>
  <si>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</si>
  <si>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</si>
  <si>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</si>
  <si>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</si>
  <si>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</si>
  <si>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</si>
  <si>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</si>
  <si>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</si>
  <si>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</si>
  <si>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</si>
  <si>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</si>
  <si>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</si>
  <si>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</si>
  <si>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</si>
  <si>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</si>
  <si>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</si>
  <si>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</si>
  <si>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</si>
  <si>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</si>
  <si>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</si>
  <si>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</si>
  <si>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</si>
  <si>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</si>
  <si>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</si>
  <si>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</si>
  <si>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</si>
  <si>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</si>
  <si>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</si>
  <si>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</si>
  <si>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</si>
  <si>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</si>
  <si>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</si>
  <si>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</si>
  <si>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</si>
  <si>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</si>
  <si>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</si>
  <si>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</si>
  <si>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</si>
  <si>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</si>
  <si>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</si>
  <si>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</si>
  <si>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</si>
  <si>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</si>
  <si>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</si>
  <si>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</si>
  <si>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</si>
  <si>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</si>
  <si>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</si>
  <si>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</si>
  <si>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</si>
  <si>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</si>
  <si>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</si>
  <si>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</si>
  <si>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</si>
  <si>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</si>
  <si>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</si>
  <si>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</si>
  <si>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</si>
  <si>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</si>
  <si>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</si>
  <si>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</si>
  <si>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</si>
  <si>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</si>
  <si>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</si>
  <si>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</si>
  <si>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</si>
  <si>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</si>
  <si>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</si>
  <si>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</si>
  <si>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</si>
  <si>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</si>
  <si>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</si>
  <si>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</si>
  <si>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</si>
  <si>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</si>
  <si>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</si>
  <si>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</si>
  <si>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</si>
  <si>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</si>
  <si>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</si>
  <si>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</si>
  <si>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</si>
  <si>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</si>
  <si>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</si>
  <si>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</si>
  <si>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</si>
  <si>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</si>
  <si>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</si>
  <si>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</si>
  <si>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</si>
  <si>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</si>
  <si>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</si>
  <si>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</si>
  <si>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</si>
  <si>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</si>
  <si>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</si>
  <si>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</si>
  <si>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</si>
  <si>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</si>
  <si>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</si>
  <si>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</si>
  <si>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</si>
  <si>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</si>
  <si>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</si>
  <si>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</si>
  <si>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</si>
  <si>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</si>
  <si>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</si>
  <si>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</si>
  <si>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</si>
  <si>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</si>
  <si>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</si>
  <si>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</si>
  <si>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</si>
  <si>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</si>
  <si>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</si>
  <si>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</si>
  <si>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</si>
  <si>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</si>
  <si>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</si>
  <si>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</si>
  <si>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</si>
  <si>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</si>
  <si>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</si>
  <si>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</si>
  <si>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</si>
  <si>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</si>
  <si>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</si>
  <si>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</si>
  <si>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</si>
  <si>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</si>
  <si>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</si>
  <si>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</si>
  <si>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</si>
  <si>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</si>
  <si>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</si>
  <si>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</si>
  <si>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</si>
  <si>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</si>
  <si>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</si>
  <si>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</si>
  <si>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</si>
  <si>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</si>
  <si>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</si>
  <si>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</si>
  <si>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</si>
  <si>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</si>
  <si>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</si>
  <si>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</si>
  <si>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</si>
  <si>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</si>
  <si>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</si>
  <si>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</si>
  <si>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</si>
  <si>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</si>
  <si>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</si>
  <si>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</si>
  <si>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</si>
  <si>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</si>
  <si>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</si>
  <si>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</si>
  <si>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</si>
  <si>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</si>
  <si>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</si>
  <si>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</si>
  <si>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</si>
  <si>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</si>
  <si>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</si>
  <si>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</si>
  <si>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</si>
  <si>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</si>
  <si>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</si>
  <si>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</si>
  <si>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</si>
  <si>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</si>
  <si>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</si>
  <si>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</si>
  <si>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</si>
  <si>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</si>
  <si>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</si>
  <si>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</si>
  <si>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</si>
  <si>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</si>
  <si>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</si>
  <si>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</si>
  <si>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</si>
  <si>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</si>
  <si>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</si>
  <si>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</si>
  <si>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</si>
  <si>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</si>
  <si>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</si>
  <si>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</si>
  <si>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</si>
  <si>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</si>
  <si>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</si>
  <si>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</si>
  <si>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</si>
  <si>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</si>
  <si>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</si>
  <si>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</si>
  <si>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</si>
  <si>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</si>
  <si>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</si>
  <si>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</si>
  <si>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</si>
  <si>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</si>
  <si>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</si>
  <si>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</si>
  <si>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</si>
  <si>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</si>
  <si>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</si>
  <si>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</si>
  <si>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</si>
  <si>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</si>
  <si>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</si>
  <si>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</si>
  <si>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</si>
  <si>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</si>
  <si>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</si>
  <si>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</si>
  <si>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</si>
  <si>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</si>
  <si>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</si>
  <si>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</si>
  <si>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</si>
  <si>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</si>
  <si>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</si>
  <si>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</si>
  <si>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</si>
  <si>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</si>
  <si>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</si>
  <si>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</si>
  <si>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</si>
  <si>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</si>
  <si>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</si>
  <si>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</si>
  <si>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</si>
  <si>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</si>
  <si>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</si>
  <si>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</si>
  <si>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</si>
  <si>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</si>
  <si>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</si>
  <si>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</si>
  <si>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</si>
  <si>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</si>
  <si>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</si>
  <si>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</si>
  <si>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</si>
  <si>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</si>
  <si>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</si>
  <si>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</si>
  <si>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</si>
  <si>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</si>
  <si>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</si>
  <si>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</si>
  <si>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</si>
  <si>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</si>
  <si>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</si>
  <si>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</si>
  <si>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</si>
  <si>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</si>
  <si>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</si>
  <si>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</si>
  <si>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</si>
  <si>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</si>
  <si>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</si>
  <si>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</si>
  <si>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</si>
  <si>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</si>
  <si>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</si>
  <si>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</si>
  <si>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</si>
  <si>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</si>
  <si>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</si>
  <si>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</si>
  <si>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</si>
  <si>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</si>
  <si>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</si>
  <si>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</si>
  <si>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</si>
  <si>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</si>
  <si>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</si>
  <si>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</si>
  <si>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</si>
  <si>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</si>
  <si>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</si>
  <si>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</si>
  <si>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</si>
  <si>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</si>
  <si>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</si>
  <si>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</si>
  <si>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</si>
  <si>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</si>
  <si>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</si>
  <si>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</si>
  <si>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</si>
  <si>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</si>
  <si>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</si>
  <si>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</si>
  <si>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</si>
  <si>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</si>
  <si>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</si>
  <si>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</si>
  <si>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</si>
  <si>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</si>
  <si>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</si>
  <si>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</si>
  <si>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</si>
  <si>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</si>
  <si>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</si>
  <si>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</si>
  <si>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</si>
  <si>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</si>
  <si>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</si>
  <si>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</si>
  <si>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</si>
  <si>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</si>
  <si>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</si>
  <si>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</si>
  <si>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</si>
  <si>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</si>
  <si>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</si>
  <si>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</si>
  <si>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</si>
  <si>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</si>
  <si>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</si>
  <si>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</si>
  <si>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</si>
  <si>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</si>
  <si>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</si>
  <si>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</si>
  <si>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</si>
  <si>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</si>
  <si>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</si>
  <si>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</si>
  <si>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</si>
  <si>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</si>
  <si>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</si>
  <si>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</si>
  <si>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</si>
  <si>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</si>
  <si>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</si>
  <si>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</si>
  <si>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</si>
  <si>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</si>
  <si>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</si>
  <si>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</si>
  <si>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</si>
  <si>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</si>
  <si>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</si>
  <si>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</si>
  <si>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</si>
  <si>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</si>
  <si>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</si>
  <si>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</si>
  <si>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</si>
  <si>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</si>
  <si>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</si>
  <si>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</si>
  <si>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</si>
  <si>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</si>
  <si>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</si>
  <si>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</si>
  <si>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</si>
  <si>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</si>
  <si>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</si>
  <si>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</si>
  <si>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</si>
  <si>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</si>
  <si>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</si>
  <si>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</si>
  <si>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</si>
  <si>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</si>
  <si>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</si>
  <si>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</si>
  <si>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</si>
  <si>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</si>
  <si>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</si>
  <si>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</si>
  <si>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</si>
  <si>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</si>
  <si>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</si>
  <si>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</si>
  <si>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</si>
  <si>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</si>
  <si>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</si>
  <si>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</si>
  <si>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</si>
  <si>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</si>
  <si>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</si>
  <si>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</si>
  <si>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</si>
  <si>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</si>
  <si>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</si>
  <si>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</si>
  <si>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</si>
  <si>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</si>
  <si>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</si>
  <si>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</si>
  <si>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</si>
  <si>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</si>
  <si>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</si>
  <si>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</si>
  <si>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</si>
  <si>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</si>
  <si>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</si>
  <si>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</si>
  <si>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</si>
  <si>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</si>
  <si>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</si>
  <si>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</si>
  <si>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</si>
  <si>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</si>
  <si>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</si>
  <si>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</si>
  <si>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</si>
  <si>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</si>
  <si>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</si>
  <si>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</si>
  <si>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</si>
  <si>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</si>
  <si>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</si>
  <si>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</si>
  <si>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</si>
  <si>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</si>
  <si>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</si>
  <si>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</si>
  <si>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</si>
  <si>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</si>
  <si>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</si>
  <si>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</si>
  <si>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</si>
  <si>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</si>
  <si>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</si>
  <si>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</si>
  <si>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</si>
  <si>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</si>
  <si>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</si>
  <si>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</si>
  <si>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</si>
  <si>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</si>
  <si>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</si>
  <si>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</si>
  <si>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</si>
  <si>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</si>
  <si>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</si>
  <si>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</si>
  <si>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</si>
  <si>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</si>
  <si>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</si>
  <si>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</si>
  <si>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</si>
  <si>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</si>
  <si>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</si>
  <si>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</si>
  <si>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</si>
  <si>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</si>
  <si>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</si>
  <si>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</si>
  <si>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</si>
  <si>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</si>
  <si>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</si>
  <si>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</si>
  <si>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</si>
  <si>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</si>
  <si>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</si>
  <si>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</si>
  <si>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</si>
  <si>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</si>
  <si>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</si>
  <si>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</si>
  <si>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</si>
  <si>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</si>
  <si>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</si>
  <si>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</si>
  <si>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</si>
  <si>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</si>
  <si>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</si>
  <si>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</si>
  <si>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</si>
  <si>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</si>
  <si>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</si>
  <si>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</si>
  <si>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</si>
  <si>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</si>
  <si>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</si>
  <si>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</si>
  <si>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</si>
  <si>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</si>
  <si>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</si>
  <si>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</si>
  <si>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</si>
  <si>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</si>
  <si>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</si>
  <si>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</si>
  <si>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</si>
  <si>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</si>
  <si>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</si>
  <si>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</si>
  <si>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</si>
  <si>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</si>
  <si>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</si>
  <si>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</si>
  <si>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</si>
  <si>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</si>
  <si>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</si>
  <si>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</si>
  <si>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</si>
  <si>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</si>
  <si>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</si>
  <si>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</si>
  <si>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</si>
  <si>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</si>
  <si>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</si>
  <si>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</si>
  <si>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</si>
  <si>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</si>
  <si>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</si>
  <si>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</si>
  <si>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</si>
  <si>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</si>
  <si>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</si>
  <si>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</si>
  <si>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</si>
  <si>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</si>
  <si>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</si>
  <si>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</si>
  <si>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</si>
  <si>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</si>
  <si>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</si>
  <si>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</si>
  <si>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</si>
  <si>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</si>
  <si>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</si>
  <si>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</si>
  <si>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</si>
  <si>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</si>
  <si>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</si>
  <si>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</si>
  <si>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</si>
  <si>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</si>
  <si>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</si>
  <si>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</si>
  <si>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</si>
  <si>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</si>
  <si>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</si>
  <si>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</si>
  <si>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</si>
  <si>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</si>
  <si>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</si>
  <si>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</si>
  <si>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</si>
  <si>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</si>
  <si>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</si>
  <si>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</si>
  <si>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</si>
  <si>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</si>
  <si>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</si>
  <si>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</si>
  <si>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</si>
  <si>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</si>
  <si>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</si>
  <si>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</si>
  <si>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</si>
  <si>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</si>
  <si>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</si>
  <si>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</si>
  <si>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</si>
  <si>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</si>
  <si>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</si>
  <si>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</si>
  <si>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</si>
  <si>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</si>
  <si>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</si>
  <si>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</si>
  <si>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</si>
  <si>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</si>
  <si>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</si>
  <si>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</si>
  <si>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</si>
  <si>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</si>
  <si>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</si>
  <si>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</si>
  <si>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</si>
  <si>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</si>
  <si>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</si>
  <si>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</si>
  <si>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</si>
  <si>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</si>
  <si>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</si>
  <si>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</si>
  <si>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</si>
  <si>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</si>
  <si>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</si>
  <si>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</si>
  <si>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</si>
  <si>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</si>
  <si>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</si>
  <si>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</si>
  <si>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</si>
  <si>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</si>
  <si>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</si>
  <si>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</si>
  <si>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</si>
  <si>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</si>
  <si>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</si>
  <si>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</si>
  <si>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</si>
  <si>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</si>
  <si>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</si>
  <si>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</si>
  <si>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</si>
  <si>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</si>
  <si>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</si>
  <si>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</si>
  <si>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</si>
  <si>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</si>
  <si>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</si>
  <si>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</si>
  <si>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</si>
  <si>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</si>
  <si>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</si>
  <si>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</si>
  <si>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</si>
  <si>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</si>
  <si>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</si>
  <si>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</si>
  <si>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</si>
  <si>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</si>
  <si>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</si>
  <si>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</si>
  <si>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</si>
  <si>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</si>
  <si>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</si>
  <si>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</si>
  <si>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</si>
  <si>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</si>
  <si>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</si>
  <si>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</si>
  <si>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</si>
  <si>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</si>
  <si>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</si>
  <si>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</si>
  <si>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</si>
  <si>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</si>
  <si>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</si>
  <si>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</si>
  <si>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</si>
  <si>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</si>
  <si>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</si>
  <si>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</si>
  <si>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</si>
  <si>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</si>
  <si>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</si>
  <si>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</si>
  <si>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</si>
  <si>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</si>
  <si>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</si>
  <si>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</si>
  <si>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</si>
  <si>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</si>
  <si>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</si>
  <si>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</si>
  <si>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</si>
  <si>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</si>
  <si>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</si>
  <si>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</si>
  <si>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</si>
  <si>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</si>
  <si>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</si>
  <si>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</si>
  <si>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</si>
  <si>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</si>
  <si>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</si>
  <si>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</si>
  <si>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</si>
  <si>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</si>
  <si>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</si>
  <si>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</si>
  <si>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</si>
  <si>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</si>
  <si>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</si>
  <si>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</si>
  <si>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</si>
  <si>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</si>
  <si>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</si>
  <si>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</si>
  <si>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</si>
  <si>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</si>
  <si>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</si>
  <si>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</si>
  <si>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</si>
  <si>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</si>
  <si>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</si>
  <si>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</si>
  <si>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</si>
  <si>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</si>
  <si>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</si>
  <si>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</si>
  <si>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</si>
  <si>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</si>
  <si>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</si>
  <si>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</si>
  <si>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</si>
  <si>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</si>
  <si>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</si>
  <si>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</si>
  <si>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</si>
  <si>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</si>
  <si>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</si>
  <si>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</si>
  <si>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</si>
  <si>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</si>
  <si>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</si>
  <si>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</si>
  <si>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</si>
  <si>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</si>
  <si>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</si>
  <si>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</si>
  <si>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</si>
  <si>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</si>
  <si>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</si>
  <si>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</si>
  <si>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</si>
  <si>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</si>
  <si>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</si>
  <si>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</si>
  <si>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</si>
  <si>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</si>
  <si>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</si>
  <si>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</si>
  <si>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</si>
  <si>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</si>
  <si>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</si>
  <si>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</si>
  <si>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</si>
  <si>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</si>
  <si>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</si>
  <si>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</si>
  <si>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</si>
  <si>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</si>
  <si>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</si>
  <si>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</si>
  <si>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</si>
  <si>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</si>
  <si>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</si>
  <si>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</si>
  <si>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</si>
  <si>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</si>
  <si>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</si>
  <si>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</si>
  <si>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</si>
  <si>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</si>
  <si>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</si>
  <si>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</si>
  <si>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</si>
  <si>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</si>
  <si>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</si>
  <si>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</si>
  <si>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</si>
  <si>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</si>
  <si>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</si>
  <si>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</si>
  <si>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</si>
  <si>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</si>
  <si>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</si>
  <si>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</si>
  <si>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</si>
  <si>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</si>
  <si>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</si>
  <si>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</si>
  <si>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</si>
  <si>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</si>
  <si>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</si>
  <si>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</si>
  <si>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</si>
  <si>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</si>
  <si>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</si>
  <si>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</si>
  <si>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</si>
  <si>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</si>
  <si>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</si>
  <si>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</si>
  <si>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</si>
  <si>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</si>
  <si>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</si>
  <si>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</si>
  <si>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</si>
  <si>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</si>
  <si>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</si>
  <si>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</si>
  <si>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</si>
  <si>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</si>
  <si>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</si>
  <si>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</si>
  <si>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</si>
  <si>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</si>
  <si>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</si>
  <si>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</si>
  <si>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</si>
  <si>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</si>
  <si>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</si>
  <si>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</si>
  <si>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</si>
  <si>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</si>
  <si>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</si>
  <si>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</si>
  <si>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</si>
  <si>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</si>
  <si>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</si>
  <si>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</si>
  <si>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</si>
  <si>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</si>
  <si>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</si>
  <si>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</si>
  <si>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</si>
  <si>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</si>
  <si>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</si>
  <si>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</si>
  <si>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</si>
  <si>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</si>
  <si>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</si>
  <si>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</si>
  <si>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</si>
  <si>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</si>
  <si>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</si>
  <si>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</si>
  <si>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</si>
  <si>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</si>
  <si>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</si>
  <si>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</si>
  <si>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</si>
  <si>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</si>
  <si>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</si>
  <si>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</si>
  <si>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</si>
  <si>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</si>
  <si>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</si>
  <si>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</si>
  <si>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</si>
  <si>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</si>
  <si>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</si>
  <si>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</si>
  <si>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</si>
  <si>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</si>
  <si>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</si>
  <si>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</si>
  <si>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</si>
  <si>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</si>
  <si>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</si>
  <si>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</si>
  <si>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</si>
  <si>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</si>
  <si>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</si>
  <si>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</si>
  <si>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</si>
  <si>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</si>
  <si>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</si>
  <si>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</si>
  <si>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</si>
  <si>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</si>
  <si>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</si>
  <si>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</si>
  <si>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</si>
  <si>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</si>
  <si>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</si>
  <si>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</si>
  <si>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</si>
  <si>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</si>
  <si>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</si>
  <si>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</si>
  <si>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</si>
  <si>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</si>
  <si>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</si>
  <si>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</si>
  <si>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</si>
  <si>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</si>
  <si>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</si>
  <si>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</si>
  <si>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</si>
  <si>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</si>
  <si>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</si>
  <si>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</si>
  <si>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</si>
  <si>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</si>
  <si>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</si>
  <si>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</si>
  <si>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</si>
  <si>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</si>
  <si>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</si>
  <si>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</si>
  <si>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</si>
  <si>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</si>
  <si>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</si>
  <si>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</si>
  <si>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</si>
  <si>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</si>
  <si>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</si>
  <si>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</si>
  <si>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</si>
  <si>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</si>
  <si>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</si>
  <si>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</si>
  <si>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</si>
  <si>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</si>
  <si>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</si>
  <si>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</si>
  <si>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</si>
  <si>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</si>
  <si>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</si>
  <si>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</si>
  <si>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</si>
  <si>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</si>
  <si>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</si>
  <si>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</si>
  <si>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</si>
  <si>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</si>
  <si>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</si>
  <si>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</si>
  <si>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</si>
  <si>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</si>
  <si>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</si>
  <si>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</si>
  <si>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</si>
  <si>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</si>
  <si>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</si>
  <si>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</si>
  <si>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</si>
  <si>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</si>
  <si>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</si>
  <si>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</si>
  <si>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</si>
  <si>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</si>
  <si>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</si>
  <si>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</si>
  <si>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</si>
  <si>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</si>
  <si>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</si>
  <si>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</si>
  <si>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</si>
  <si>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</si>
  <si>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</si>
  <si>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</si>
  <si>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</si>
  <si>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</si>
  <si>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</si>
  <si>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</si>
  <si>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</si>
  <si>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</si>
  <si>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</si>
  <si>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</si>
  <si>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</si>
  <si>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</si>
  <si>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</si>
  <si>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</si>
  <si>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</si>
  <si>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</si>
  <si>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</si>
  <si>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</si>
  <si>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</si>
  <si>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</si>
  <si>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</si>
  <si>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</si>
  <si>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</si>
  <si>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</si>
  <si>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</si>
  <si>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</si>
  <si>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</si>
  <si>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</si>
  <si>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</si>
  <si>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</si>
  <si>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</si>
  <si>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</si>
  <si>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</si>
  <si>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</si>
  <si>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</si>
  <si>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</si>
  <si>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</si>
  <si>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</si>
  <si>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</si>
  <si>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</si>
  <si>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</si>
  <si>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</si>
  <si>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</si>
  <si>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</si>
  <si>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</si>
  <si>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</si>
  <si>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</si>
  <si>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</si>
  <si>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</si>
  <si>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</si>
  <si>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</si>
  <si>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</si>
  <si>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</si>
  <si>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</si>
  <si>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</si>
  <si>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</si>
  <si>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</si>
  <si>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</si>
  <si>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</si>
  <si>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</si>
  <si>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</si>
  <si>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</si>
  <si>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</si>
  <si>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</si>
  <si>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</si>
  <si>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</si>
  <si>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</si>
  <si>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</si>
  <si>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</si>
  <si>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</si>
  <si>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</si>
  <si>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</si>
  <si>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</si>
  <si>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</si>
  <si>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</si>
  <si>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</si>
  <si>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</si>
  <si>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</si>
  <si>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</si>
  <si>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</si>
  <si>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</si>
  <si>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</si>
  <si>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</si>
  <si>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</si>
  <si>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</si>
  <si>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</si>
  <si>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</si>
  <si>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</si>
  <si>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</si>
  <si>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</si>
  <si>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</si>
  <si>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</si>
  <si>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</si>
  <si>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</si>
  <si>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</si>
  <si>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</si>
  <si>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</si>
  <si>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</si>
  <si>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</si>
  <si>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</si>
  <si>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</si>
  <si>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</si>
  <si>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</si>
  <si>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</si>
  <si>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</si>
  <si>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</si>
  <si>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</si>
  <si>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</si>
  <si>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</si>
  <si>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</si>
  <si>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</si>
  <si>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</si>
  <si>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</si>
  <si>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</si>
  <si>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</si>
  <si>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</si>
  <si>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</si>
  <si>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</si>
  <si>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</si>
  <si>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</si>
  <si>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</si>
  <si>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</si>
  <si>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</si>
  <si>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</si>
  <si>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</si>
  <si>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</si>
  <si>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</si>
  <si>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</si>
  <si>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</si>
  <si>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</si>
  <si>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</si>
  <si>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</si>
  <si>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</si>
  <si>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</si>
  <si>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</si>
  <si>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</si>
  <si>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</si>
  <si>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</si>
  <si>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</si>
  <si>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</si>
  <si>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</si>
  <si>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</si>
  <si>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</si>
  <si>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</si>
  <si>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</si>
  <si>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</si>
  <si>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</si>
  <si>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</si>
  <si>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</si>
  <si>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</si>
  <si>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</si>
  <si>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</si>
  <si>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</si>
  <si>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</si>
  <si>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</si>
  <si>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</si>
  <si>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</si>
  <si>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</si>
  <si>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</si>
  <si>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</si>
  <si>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</si>
  <si>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</si>
  <si>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</si>
  <si>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</si>
  <si>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</si>
  <si>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</si>
  <si>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</si>
  <si>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</si>
  <si>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</si>
  <si>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</si>
  <si>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</si>
  <si>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</si>
  <si>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</si>
  <si>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</si>
  <si>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</si>
  <si>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</si>
  <si>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</si>
  <si>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</si>
  <si>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</si>
  <si>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</si>
  <si>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</si>
  <si>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</si>
  <si>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</si>
  <si>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</si>
  <si>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</si>
  <si>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</si>
  <si>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</si>
  <si>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</si>
  <si>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</si>
  <si>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</si>
  <si>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</si>
  <si>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</si>
  <si>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</si>
  <si>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</si>
  <si>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</si>
  <si>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</si>
  <si>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</si>
  <si>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</si>
  <si>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</si>
  <si>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</si>
  <si>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</si>
  <si>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</si>
  <si>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</si>
  <si>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</si>
  <si>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</si>
  <si>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</si>
  <si>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</si>
  <si>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</si>
  <si>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</si>
  <si>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</si>
  <si>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</si>
  <si>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</si>
  <si>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</si>
  <si>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</si>
  <si>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</si>
  <si>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</si>
  <si>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</si>
  <si>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</si>
  <si>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</si>
  <si>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</si>
  <si>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</si>
  <si>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</si>
  <si>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</si>
  <si>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</si>
  <si>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</si>
  <si>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</si>
  <si>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</si>
  <si>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</si>
  <si>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</si>
  <si>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</si>
  <si>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</si>
  <si>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</si>
  <si>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</si>
  <si>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</si>
  <si>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</si>
  <si>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</si>
  <si>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</si>
  <si>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</si>
  <si>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</si>
  <si>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</si>
  <si>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</si>
  <si>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</si>
  <si>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</si>
  <si>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</si>
  <si>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</si>
  <si>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</si>
  <si>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</si>
  <si>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</si>
  <si>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</si>
  <si>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</si>
  <si>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</si>
  <si>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</si>
  <si>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</si>
  <si>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</si>
  <si>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</si>
  <si>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</si>
  <si>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</si>
  <si>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</si>
  <si>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</si>
  <si>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</si>
  <si>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</si>
  <si>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</si>
  <si>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</si>
  <si>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</si>
  <si>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</si>
  <si>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</si>
  <si>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</si>
  <si>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</si>
  <si>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</si>
  <si>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</si>
  <si>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</si>
  <si>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</si>
  <si>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</si>
  <si>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</si>
  <si>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</si>
  <si>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</si>
  <si>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</si>
  <si>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</si>
  <si>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</si>
  <si>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</si>
  <si>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</si>
  <si>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</si>
  <si>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</si>
  <si>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</si>
  <si>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</si>
  <si>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</si>
  <si>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</si>
  <si>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</si>
  <si>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</si>
  <si>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</si>
  <si>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</si>
  <si>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</si>
  <si>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</si>
  <si>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</si>
  <si>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</si>
  <si>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</si>
  <si>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</si>
  <si>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</si>
  <si>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</si>
  <si>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</si>
  <si>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</si>
  <si>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</si>
  <si>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</si>
  <si>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</si>
  <si>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</si>
  <si>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</si>
  <si>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</si>
  <si>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</si>
  <si>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</si>
  <si>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</si>
  <si>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</si>
  <si>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</si>
  <si>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</si>
  <si>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</si>
  <si>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</si>
  <si>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</si>
  <si>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</si>
  <si>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</si>
  <si>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</si>
  <si>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</si>
  <si>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</si>
  <si>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</si>
  <si>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</si>
  <si>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</si>
  <si>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</si>
  <si>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</si>
  <si>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</si>
  <si>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</si>
  <si>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</si>
  <si>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</si>
  <si>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</si>
  <si>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</si>
  <si>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</si>
  <si>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</si>
  <si>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</si>
  <si>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</si>
  <si>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</si>
  <si>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</si>
  <si>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</si>
  <si>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</si>
  <si>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</si>
  <si>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</si>
  <si>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</si>
  <si>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</si>
  <si>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</si>
  <si>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</si>
  <si>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</si>
  <si>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</si>
  <si>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</si>
  <si>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</si>
  <si>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</si>
  <si>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</si>
  <si>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</si>
  <si>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</si>
  <si>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</si>
  <si>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</si>
  <si>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</si>
  <si>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</si>
  <si>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</si>
  <si>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</si>
  <si>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</si>
  <si>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</si>
  <si>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</si>
  <si>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</si>
  <si>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</si>
  <si>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</si>
  <si>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</si>
  <si>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</si>
  <si>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</si>
  <si>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</si>
  <si>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</si>
  <si>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</si>
  <si>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</si>
  <si>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</si>
  <si>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</si>
  <si>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</si>
  <si>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</si>
  <si>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</si>
  <si>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</si>
  <si>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</si>
  <si>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</si>
  <si>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</si>
  <si>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</si>
  <si>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</si>
  <si>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</si>
  <si>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</si>
  <si>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</si>
  <si>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</si>
  <si>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</si>
  <si>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</si>
  <si>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</si>
  <si>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</si>
  <si>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</si>
  <si>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</si>
  <si>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</si>
  <si>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</si>
  <si>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</si>
  <si>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</si>
  <si>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</si>
  <si>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</si>
  <si>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</si>
  <si>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</si>
  <si>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</si>
  <si>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</si>
  <si>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</si>
  <si>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</si>
  <si>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</si>
  <si>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</si>
  <si>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</si>
  <si>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</si>
  <si>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</si>
  <si>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</si>
  <si>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</si>
  <si>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</si>
  <si>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</si>
  <si>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</si>
  <si>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</si>
  <si>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</si>
  <si>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</si>
  <si>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</si>
  <si>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</si>
  <si>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</si>
  <si>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</si>
  <si>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</si>
  <si>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</si>
  <si>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</si>
  <si>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</si>
  <si>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</si>
  <si>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</si>
  <si>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</si>
  <si>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</si>
  <si>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</si>
  <si>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</si>
  <si>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</si>
  <si>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</si>
  <si>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</si>
  <si>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</si>
  <si>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</si>
  <si>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</si>
  <si>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</si>
  <si>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</si>
  <si>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</si>
  <si>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</si>
  <si>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</si>
  <si>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</si>
  <si>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</si>
  <si>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</si>
  <si>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</si>
  <si>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</si>
  <si>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</si>
  <si>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</si>
  <si>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</si>
  <si>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</si>
  <si>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</si>
  <si>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</si>
  <si>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</si>
  <si>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</si>
  <si>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</si>
  <si>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</si>
  <si>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</si>
  <si>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</si>
  <si>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</si>
  <si>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</si>
  <si>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</si>
  <si>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</si>
  <si>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</si>
  <si>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</si>
  <si>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</si>
  <si>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</si>
  <si>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</si>
  <si>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</si>
  <si>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</si>
  <si>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</si>
  <si>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</si>
  <si>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</si>
  <si>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</si>
  <si>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</si>
  <si>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</si>
  <si>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</si>
  <si>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</si>
  <si>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</si>
  <si>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</si>
  <si>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</si>
  <si>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</si>
  <si>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</si>
  <si>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</si>
  <si>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</si>
  <si>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</si>
  <si>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</si>
  <si>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</si>
  <si>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</si>
  <si>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</si>
  <si>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</si>
  <si>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</si>
  <si>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</si>
  <si>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</si>
  <si>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</si>
  <si>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</si>
  <si>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</si>
  <si>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</si>
  <si>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</si>
  <si>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</si>
  <si>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</si>
  <si>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</si>
  <si>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</si>
  <si>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</si>
  <si>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</si>
  <si>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</si>
  <si>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</si>
  <si>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</si>
  <si>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</si>
  <si>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</si>
  <si>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</si>
  <si>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</si>
  <si>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</si>
  <si>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</si>
  <si>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</si>
  <si>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</si>
  <si>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</si>
  <si>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</si>
  <si>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</si>
  <si>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</si>
  <si>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</si>
  <si>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</si>
  <si>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</si>
  <si>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</si>
  <si>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</si>
  <si>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</si>
  <si>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</si>
  <si>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</si>
  <si>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</si>
  <si>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</si>
  <si>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</si>
  <si>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</si>
  <si>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</si>
  <si>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</si>
  <si>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</si>
  <si>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</si>
  <si>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</si>
  <si>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</si>
  <si>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</si>
  <si>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</si>
  <si>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</si>
  <si>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</si>
  <si>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</si>
  <si>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</si>
  <si>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</si>
  <si>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</si>
  <si>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</si>
  <si>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</si>
  <si>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</si>
  <si>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</si>
  <si>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</si>
  <si>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</si>
  <si>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</si>
  <si>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</si>
  <si>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</si>
  <si>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</si>
  <si>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</si>
  <si>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</si>
  <si>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</si>
  <si>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</si>
  <si>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</si>
  <si>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</si>
  <si>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</si>
  <si>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</si>
  <si>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</si>
  <si>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</si>
  <si>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</si>
  <si>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</si>
  <si>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</si>
  <si>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</si>
  <si>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</si>
  <si>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</si>
  <si>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</si>
  <si>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</si>
  <si>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</si>
  <si>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</si>
  <si>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</si>
  <si>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</si>
  <si>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</si>
  <si>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</si>
  <si>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</si>
  <si>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</si>
  <si>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</si>
  <si>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</si>
  <si>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</si>
  <si>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</si>
  <si>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</si>
  <si>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</si>
  <si>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</si>
  <si>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</si>
  <si>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</si>
  <si>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</si>
  <si>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</si>
  <si>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</si>
  <si>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</si>
  <si>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</si>
  <si>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</si>
  <si>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</si>
  <si>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</si>
  <si>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</si>
  <si>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</si>
  <si>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</si>
  <si>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</si>
  <si>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</si>
  <si>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</si>
  <si>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</si>
  <si>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</si>
  <si>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</si>
  <si>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</si>
  <si>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</si>
  <si>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</si>
  <si>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</si>
  <si>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</si>
  <si>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</si>
  <si>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</si>
  <si>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</si>
  <si>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</si>
  <si>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</si>
  <si>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</si>
  <si>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</si>
  <si>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</si>
  <si>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</si>
  <si>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</si>
  <si>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</si>
  <si>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</si>
  <si>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</si>
  <si>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</si>
  <si>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</si>
  <si>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</si>
  <si>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</si>
  <si>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</si>
  <si>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</si>
  <si>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</si>
  <si>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</si>
  <si>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</si>
  <si>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</si>
  <si>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</si>
  <si>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</si>
  <si>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</si>
  <si>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</si>
  <si>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</si>
  <si>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</si>
  <si>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</si>
  <si>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</si>
  <si>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</si>
  <si>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</si>
  <si>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</si>
  <si>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</si>
  <si>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</si>
  <si>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</si>
  <si>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</si>
  <si>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</si>
  <si>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</si>
  <si>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</si>
  <si>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</si>
  <si>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</si>
  <si>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</si>
  <si>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</si>
  <si>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</si>
  <si>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</si>
  <si>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</si>
  <si>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</si>
  <si>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</si>
  <si>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</si>
  <si>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</si>
  <si>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</si>
  <si>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</si>
  <si>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</si>
  <si>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</si>
  <si>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</si>
  <si>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</si>
  <si>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</si>
  <si>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</si>
  <si>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</si>
  <si>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</si>
  <si>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</si>
  <si>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</si>
  <si>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</si>
  <si>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</si>
  <si>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</si>
  <si>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</si>
  <si>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</si>
  <si>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</si>
  <si>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</si>
  <si>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</si>
  <si>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</si>
  <si>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</si>
  <si>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</si>
  <si>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</si>
  <si>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</si>
  <si>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</si>
  <si>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</si>
  <si>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</si>
  <si>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</si>
  <si>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</si>
  <si>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</si>
  <si>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</si>
  <si>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</si>
  <si>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</si>
  <si>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</si>
  <si>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</si>
  <si>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</si>
  <si>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</si>
  <si>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</si>
  <si>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</si>
  <si>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</si>
  <si>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</si>
  <si>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</si>
  <si>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</si>
  <si>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</si>
  <si>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</si>
  <si>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</si>
  <si>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</si>
  <si>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</si>
  <si>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</si>
  <si>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</si>
  <si>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</si>
  <si>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</si>
  <si>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</si>
  <si>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</si>
  <si>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</si>
  <si>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</si>
  <si>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</si>
  <si>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</si>
  <si>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</si>
  <si>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</si>
  <si>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</si>
  <si>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</si>
  <si>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</si>
  <si>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</si>
  <si>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</si>
  <si>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</si>
  <si>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</si>
  <si>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</si>
  <si>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</si>
  <si>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</si>
  <si>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</si>
  <si>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</si>
  <si>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</si>
  <si>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</si>
  <si>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</si>
  <si>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</si>
  <si>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</si>
  <si>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</si>
  <si>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</si>
  <si>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</si>
  <si>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</si>
  <si>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</si>
  <si>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</si>
  <si>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</si>
  <si>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</si>
  <si>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</si>
  <si>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</si>
  <si>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</si>
  <si>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</si>
  <si>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</si>
  <si>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</si>
  <si>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</si>
  <si>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</si>
  <si>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</si>
  <si>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</si>
  <si>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</si>
  <si>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</si>
  <si>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</si>
  <si>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</si>
  <si>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</si>
  <si>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</si>
  <si>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</si>
  <si>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</si>
  <si>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</si>
  <si>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</si>
  <si>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</si>
  <si>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</si>
  <si>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</si>
  <si>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</si>
  <si>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</si>
  <si>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</si>
  <si>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</si>
  <si>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</si>
  <si>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</si>
  <si>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</si>
  <si>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</si>
  <si>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</si>
  <si>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</si>
  <si>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</si>
  <si>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</si>
  <si>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</si>
  <si>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</si>
  <si>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</si>
  <si>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</si>
  <si>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</si>
  <si>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</si>
  <si>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</si>
  <si>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</si>
  <si>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</si>
  <si>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</si>
  <si>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</si>
  <si>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</si>
  <si>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</si>
  <si>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</si>
  <si>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</si>
  <si>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</si>
  <si>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</si>
  <si>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</si>
  <si>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</si>
  <si>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</si>
  <si>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</si>
  <si>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</si>
  <si>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</si>
  <si>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</si>
  <si>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</si>
  <si>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</si>
  <si>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</si>
  <si>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</si>
  <si>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</si>
  <si>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</si>
  <si>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</si>
  <si>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</si>
  <si>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</si>
  <si>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</si>
  <si>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</si>
  <si>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</si>
  <si>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</si>
  <si>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</si>
  <si>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</si>
  <si>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</si>
  <si>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</si>
  <si>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</si>
  <si>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</si>
  <si>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</si>
  <si>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</si>
  <si>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</si>
  <si>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</si>
  <si>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</si>
  <si>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</si>
  <si>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</si>
  <si>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</si>
  <si>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</si>
  <si>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</si>
  <si>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</si>
  <si>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</si>
  <si>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</si>
  <si>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</si>
  <si>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</si>
  <si>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</si>
  <si>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</si>
  <si>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</si>
  <si>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</si>
  <si>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</si>
  <si>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</si>
  <si>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</si>
  <si>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</si>
  <si>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</si>
  <si>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</si>
  <si>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</si>
  <si>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</si>
  <si>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</si>
  <si>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</si>
  <si>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</si>
  <si>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</si>
  <si>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</si>
  <si>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</si>
  <si>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</si>
  <si>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</si>
  <si>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</si>
  <si>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</si>
  <si>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</si>
  <si>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</si>
  <si>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</si>
  <si>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</si>
  <si>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</si>
  <si>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</si>
  <si>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</si>
  <si>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</si>
  <si>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</si>
  <si>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</si>
  <si>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</si>
  <si>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</si>
  <si>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</si>
  <si>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</si>
  <si>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</si>
  <si>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</si>
  <si>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</si>
  <si>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</si>
  <si>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</si>
  <si>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</si>
  <si>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</si>
  <si>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</si>
  <si>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</si>
  <si>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</si>
  <si>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</si>
  <si>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</si>
  <si>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</si>
  <si>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</si>
  <si>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</si>
  <si>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</si>
  <si>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</si>
  <si>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</si>
  <si>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</si>
  <si>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</si>
  <si>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</si>
  <si>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</si>
  <si>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</si>
  <si>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</si>
  <si>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</si>
  <si>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</si>
  <si>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</si>
  <si>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</si>
  <si>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</si>
  <si>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</si>
  <si>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</si>
  <si>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</si>
  <si>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</si>
  <si>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</si>
  <si>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</si>
  <si>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</si>
  <si>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</si>
  <si>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</si>
  <si>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</si>
  <si>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</si>
  <si>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</si>
  <si>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</si>
  <si>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</si>
  <si>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</si>
  <si>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</si>
  <si>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</si>
  <si>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</si>
  <si>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</si>
  <si>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</si>
  <si>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</si>
  <si>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</si>
  <si>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</si>
  <si>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</si>
  <si>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</si>
  <si>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</si>
  <si>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</si>
  <si>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</si>
  <si>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</si>
  <si>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</si>
  <si>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</si>
  <si>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</si>
  <si>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</si>
  <si>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</si>
  <si>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</si>
  <si>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</si>
  <si>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</si>
  <si>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</si>
  <si>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</si>
  <si>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</si>
  <si>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</si>
  <si>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</si>
  <si>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</si>
  <si>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</si>
  <si>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</si>
  <si>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</si>
  <si>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</si>
  <si>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</si>
  <si>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</si>
  <si>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</si>
  <si>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</si>
  <si>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</si>
  <si>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</si>
  <si>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</si>
  <si>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</si>
  <si>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</si>
  <si>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</si>
  <si>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</si>
  <si>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</si>
  <si>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</si>
  <si>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</si>
  <si>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</si>
  <si>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</si>
  <si>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</si>
  <si>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</si>
  <si>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</si>
  <si>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</si>
  <si>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</si>
  <si>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</si>
  <si>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</si>
  <si>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</si>
  <si>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</si>
  <si>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</si>
  <si>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</si>
  <si>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</si>
  <si>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</si>
  <si>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</si>
  <si>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</si>
  <si>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</si>
  <si>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</si>
  <si>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</si>
  <si>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</si>
  <si>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</si>
  <si>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</si>
  <si>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</si>
  <si>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</si>
  <si>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</si>
  <si>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</si>
  <si>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</si>
  <si>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</si>
  <si>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</si>
  <si>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</si>
  <si>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</si>
  <si>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</si>
  <si>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</si>
  <si>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</si>
  <si>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</si>
  <si>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</si>
  <si>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</si>
  <si>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</si>
  <si>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</si>
  <si>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</si>
  <si>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</si>
  <si>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</si>
  <si>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</si>
  <si>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</si>
  <si>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</si>
  <si>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</si>
  <si>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</si>
  <si>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</si>
  <si>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</si>
  <si>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</si>
  <si>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</si>
  <si>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</si>
  <si>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</si>
  <si>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</si>
  <si>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</si>
  <si>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</si>
  <si>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</si>
  <si>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</si>
  <si>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</si>
  <si>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</si>
  <si>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</si>
  <si>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</si>
  <si>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</si>
  <si>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</si>
  <si>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</si>
  <si>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</si>
  <si>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</si>
  <si>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</si>
  <si>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</si>
  <si>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</si>
  <si>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</si>
  <si>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</si>
  <si>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</si>
  <si>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</si>
  <si>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</si>
  <si>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</si>
  <si>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</si>
  <si>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</si>
  <si>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</si>
  <si>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</si>
  <si>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</si>
  <si>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</si>
  <si>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</si>
  <si>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</si>
  <si>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</si>
  <si>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</si>
  <si>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</si>
  <si>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</si>
  <si>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</si>
  <si>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</si>
  <si>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</si>
  <si>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</si>
  <si>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</si>
  <si>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</si>
  <si>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</si>
  <si>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</si>
  <si>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</si>
  <si>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</si>
  <si>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</si>
  <si>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</si>
  <si>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</si>
  <si>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</si>
  <si>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</si>
  <si>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</si>
  <si>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</si>
  <si>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</si>
  <si>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</si>
  <si>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</si>
  <si>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</si>
  <si>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</si>
  <si>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</si>
  <si>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</si>
  <si>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</si>
  <si>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</si>
  <si>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</si>
  <si>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</si>
  <si>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</si>
  <si>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</si>
  <si>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</si>
  <si>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</si>
  <si>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</si>
  <si>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</si>
  <si>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</si>
  <si>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</si>
  <si>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</si>
  <si>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</si>
  <si>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</si>
  <si>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</si>
  <si>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</si>
  <si>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</si>
  <si>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</si>
  <si>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</si>
  <si>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</si>
  <si>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</si>
  <si>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</si>
  <si>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</si>
  <si>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</si>
  <si>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</si>
  <si>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</si>
  <si>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</si>
  <si>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</si>
  <si>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</si>
  <si>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</si>
  <si>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</si>
  <si>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</si>
  <si>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</si>
  <si>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</si>
  <si>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</si>
  <si>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</si>
  <si>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</si>
  <si>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</si>
  <si>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</si>
  <si>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</si>
  <si>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</si>
  <si>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</si>
  <si>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</si>
  <si>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</si>
  <si>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</si>
  <si>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</si>
  <si>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</si>
  <si>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</si>
  <si>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</si>
  <si>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</si>
  <si>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</si>
  <si>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</si>
  <si>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</si>
  <si>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</si>
  <si>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</si>
  <si>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</si>
  <si>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</si>
  <si>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</si>
  <si>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</si>
  <si>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</si>
  <si>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</si>
  <si>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</si>
  <si>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</si>
  <si>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</si>
  <si>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</si>
  <si>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</si>
  <si>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</si>
  <si>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</si>
  <si>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</si>
  <si>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</si>
  <si>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</si>
  <si>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</si>
  <si>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</si>
  <si>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</si>
  <si>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</si>
  <si>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</si>
  <si>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</si>
  <si>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</si>
  <si>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</si>
  <si>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</si>
  <si>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</si>
  <si>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</si>
  <si>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</si>
  <si>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</si>
  <si>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</si>
  <si>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</si>
  <si>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</si>
  <si>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</si>
  <si>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</si>
  <si>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</si>
  <si>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</si>
  <si>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</si>
  <si>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</si>
  <si>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</si>
  <si>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</si>
  <si>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</si>
  <si>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</si>
  <si>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</si>
  <si>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</si>
  <si>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</si>
  <si>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</si>
  <si>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</si>
  <si>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</si>
  <si>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</si>
  <si>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</si>
  <si>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</si>
  <si>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</si>
  <si>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</si>
  <si>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</si>
  <si>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</si>
  <si>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</si>
  <si>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</si>
  <si>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</si>
  <si>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</si>
  <si>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</si>
  <si>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</si>
  <si>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</si>
  <si>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</si>
  <si>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</si>
  <si>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</si>
  <si>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</si>
  <si>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</si>
  <si>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</si>
  <si>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</si>
  <si>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</si>
  <si>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</si>
  <si>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</si>
  <si>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</si>
  <si>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</si>
  <si>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</si>
  <si>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</si>
  <si>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</si>
  <si>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</si>
  <si>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</si>
  <si>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</si>
  <si>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</si>
  <si>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</si>
  <si>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</si>
  <si>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</si>
  <si>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</si>
  <si>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</si>
  <si>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</si>
  <si>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</si>
  <si>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</si>
  <si>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</si>
  <si>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</si>
  <si>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</si>
  <si>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</si>
  <si>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</si>
  <si>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</si>
  <si>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</si>
  <si>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</si>
  <si>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</si>
  <si>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</si>
  <si>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</si>
  <si>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</si>
  <si>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</si>
  <si>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</si>
  <si>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</si>
  <si>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</si>
  <si>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</si>
  <si>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</si>
  <si>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</si>
  <si>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</si>
  <si>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</si>
  <si>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</si>
  <si>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</si>
  <si>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</si>
  <si>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</si>
  <si>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</si>
  <si>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</si>
  <si>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</si>
  <si>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</si>
  <si>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</si>
  <si>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</si>
  <si>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</si>
  <si>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</si>
  <si>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</si>
  <si>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</si>
  <si>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</si>
  <si>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</si>
  <si>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</si>
  <si>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</si>
  <si>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</si>
  <si>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</si>
  <si>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</si>
  <si>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</si>
  <si>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</si>
  <si>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</si>
  <si>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</si>
  <si>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</si>
  <si>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</si>
  <si>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</si>
  <si>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</si>
  <si>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</si>
  <si>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</si>
  <si>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</si>
  <si>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</si>
  <si>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</si>
  <si>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</si>
  <si>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</si>
  <si>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</si>
  <si>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</si>
  <si>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</si>
  <si>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</si>
  <si>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</si>
  <si>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</si>
  <si>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</si>
  <si>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</si>
  <si>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</si>
  <si>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</si>
  <si>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</si>
  <si>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</si>
  <si>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</si>
  <si>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</si>
  <si>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</si>
  <si>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</si>
  <si>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</si>
  <si>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</si>
  <si>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</si>
  <si>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</si>
  <si>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</si>
  <si>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</si>
  <si>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</si>
  <si>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</si>
  <si>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</si>
  <si>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</si>
  <si>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</si>
  <si>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</si>
  <si>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</si>
  <si>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</si>
  <si>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</si>
  <si>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</si>
  <si>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</si>
  <si>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</si>
  <si>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</si>
  <si>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</si>
  <si>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</si>
  <si>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</si>
  <si>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</si>
  <si>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</si>
  <si>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</si>
  <si>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</si>
  <si>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</si>
  <si>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</si>
  <si>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</si>
  <si>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</si>
  <si>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</si>
  <si>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</si>
  <si>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</si>
  <si>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</si>
  <si>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</si>
  <si>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</si>
  <si>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</si>
  <si>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</si>
  <si>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</si>
  <si>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</si>
  <si>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</si>
  <si>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</si>
  <si>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</si>
  <si>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</si>
  <si>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</si>
  <si>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</si>
  <si>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</si>
  <si>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</si>
  <si>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</si>
  <si>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</si>
  <si>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</si>
  <si>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</si>
  <si>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</si>
  <si>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</si>
  <si>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</si>
  <si>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</si>
  <si>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</si>
  <si>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</si>
  <si>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</si>
  <si>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</si>
  <si>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</si>
  <si>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</si>
  <si>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</si>
  <si>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</si>
  <si>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</si>
  <si>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</si>
  <si>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</si>
  <si>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</si>
  <si>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</si>
  <si>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</si>
  <si>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</si>
  <si>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</si>
  <si>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</si>
  <si>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</si>
  <si>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</si>
  <si>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</si>
  <si>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</si>
  <si>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</si>
  <si>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</si>
  <si>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</si>
  <si>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</si>
  <si>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</si>
  <si>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</si>
  <si>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</si>
  <si>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</si>
  <si>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</si>
  <si>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</si>
  <si>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</si>
  <si>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</si>
  <si>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</si>
  <si>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</si>
  <si>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</si>
  <si>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</si>
  <si>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</si>
  <si>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</si>
  <si>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</si>
  <si>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</si>
  <si>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</si>
  <si>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</si>
  <si>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</si>
  <si>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</si>
  <si>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</si>
  <si>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</si>
  <si>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</si>
  <si>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</si>
  <si>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</si>
  <si>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</si>
  <si>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</si>
  <si>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</si>
  <si>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</si>
  <si>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</si>
  <si>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</si>
  <si>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</si>
  <si>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</si>
  <si>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</si>
  <si>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</si>
  <si>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</si>
  <si>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</si>
  <si>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</si>
  <si>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</si>
  <si>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</si>
  <si>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</si>
  <si>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</si>
  <si>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</si>
  <si>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</si>
  <si>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</si>
  <si>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</si>
  <si>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</si>
  <si>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</si>
  <si>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</si>
  <si>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</si>
  <si>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</si>
  <si>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</si>
  <si>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</si>
  <si>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</si>
  <si>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</si>
  <si>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</si>
  <si>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</si>
  <si>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</si>
  <si>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</si>
  <si>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</si>
  <si>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</si>
  <si>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</si>
  <si>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</si>
  <si>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</si>
  <si>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</si>
  <si>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</si>
  <si>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</si>
  <si>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</si>
  <si>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</si>
  <si>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</si>
  <si>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</si>
  <si>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</si>
  <si>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</si>
  <si>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</si>
  <si>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</si>
  <si>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</si>
  <si>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</si>
  <si>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</si>
  <si>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</si>
  <si>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</si>
  <si>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</si>
  <si>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</si>
  <si>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</si>
  <si>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</si>
  <si>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</si>
  <si>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</si>
  <si>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</si>
  <si>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</si>
  <si>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</si>
  <si>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</si>
  <si>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</si>
  <si>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</si>
  <si>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</si>
  <si>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</si>
  <si>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</si>
  <si>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</si>
  <si>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</si>
  <si>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</si>
  <si>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</si>
  <si>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</si>
  <si>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</si>
  <si>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</si>
  <si>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</si>
  <si>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</si>
  <si>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</si>
  <si>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</si>
  <si>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</si>
  <si>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</si>
  <si>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</si>
  <si>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</si>
  <si>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</si>
  <si>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</si>
  <si>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</si>
  <si>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</si>
  <si>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</si>
  <si>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</si>
  <si>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</si>
  <si>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</si>
  <si>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</si>
  <si>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</si>
  <si>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</si>
  <si>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</si>
  <si>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</si>
  <si>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</si>
  <si>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</si>
  <si>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</si>
  <si>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</si>
  <si>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</si>
  <si>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</si>
  <si>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</si>
  <si>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</si>
  <si>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</si>
  <si>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</si>
  <si>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</si>
  <si>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</si>
  <si>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</si>
  <si>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</si>
  <si>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</si>
  <si>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</si>
  <si>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</si>
  <si>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</si>
  <si>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</si>
  <si>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</si>
  <si>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</si>
  <si>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</si>
  <si>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</si>
  <si>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</si>
  <si>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</si>
  <si>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</si>
  <si>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</si>
  <si>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</si>
  <si>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</si>
  <si>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</si>
  <si>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</si>
  <si>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</si>
  <si>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</si>
  <si>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</si>
  <si>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</si>
  <si>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</si>
  <si>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</si>
  <si>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</si>
  <si>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</si>
  <si>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</si>
  <si>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</si>
  <si>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</si>
  <si>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</si>
  <si>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</si>
  <si>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</si>
  <si>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</si>
  <si>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</si>
  <si>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</si>
  <si>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</si>
  <si>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</si>
  <si>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</si>
  <si>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</si>
  <si>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</si>
  <si>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</si>
  <si>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</si>
  <si>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</si>
  <si>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</si>
  <si>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</si>
  <si>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</si>
  <si>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</si>
  <si>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</si>
  <si>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</si>
  <si>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</si>
  <si>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</si>
  <si>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</si>
  <si>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</si>
  <si>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</si>
  <si>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</si>
  <si>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</si>
  <si>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</si>
  <si>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</si>
  <si>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</si>
  <si>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</si>
  <si>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</si>
  <si>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</si>
  <si>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</si>
  <si>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</si>
  <si>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</si>
  <si>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</si>
  <si>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</si>
  <si>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</si>
  <si>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</si>
  <si>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</si>
  <si>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</si>
  <si>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</si>
  <si>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</si>
  <si>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</si>
  <si>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</si>
  <si>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</si>
  <si>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</si>
  <si>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</si>
  <si>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</si>
  <si>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</si>
  <si>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</si>
  <si>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</si>
  <si>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</si>
  <si>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</si>
  <si>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</si>
  <si>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</si>
  <si>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</si>
  <si>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</si>
  <si>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</si>
  <si>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</si>
  <si>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</si>
  <si>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</si>
  <si>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</si>
  <si>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</si>
  <si>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</si>
  <si>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</si>
  <si>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</si>
  <si>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</si>
  <si>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</si>
  <si>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</si>
  <si>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</si>
  <si>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</si>
  <si>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</si>
  <si>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</si>
  <si>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</si>
  <si>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</si>
  <si>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</si>
  <si>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</si>
  <si>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</si>
  <si>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</si>
  <si>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</si>
  <si>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</si>
  <si>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</si>
  <si>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</si>
  <si>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</si>
  <si>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</si>
  <si>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</si>
  <si>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</si>
  <si>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</si>
  <si>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</si>
  <si>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</si>
  <si>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</si>
  <si>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</si>
  <si>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</si>
  <si>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</si>
  <si>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</si>
  <si>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</si>
  <si>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</si>
  <si>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</si>
  <si>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</si>
  <si>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</si>
  <si>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</si>
  <si>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</si>
  <si>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</si>
  <si>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</si>
  <si>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</si>
  <si>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</si>
  <si>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</si>
  <si>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</si>
  <si>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</si>
  <si>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</si>
  <si>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</si>
  <si>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</si>
  <si>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</si>
  <si>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</si>
  <si>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</si>
  <si>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</si>
  <si>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</si>
  <si>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</si>
  <si>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</si>
  <si>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</si>
  <si>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</si>
  <si>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</si>
  <si>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</si>
  <si>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</si>
  <si>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</si>
  <si>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</si>
  <si>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</si>
  <si>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</si>
  <si>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</si>
  <si>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</si>
  <si>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</si>
  <si>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</si>
  <si>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</si>
  <si>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</si>
  <si>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</si>
  <si>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</si>
  <si>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</si>
  <si>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</si>
  <si>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</si>
  <si>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</si>
  <si>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</si>
  <si>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</si>
  <si>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</si>
  <si>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</si>
  <si>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</si>
  <si>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</si>
  <si>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</si>
  <si>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</si>
  <si>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</si>
  <si>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</si>
  <si>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</si>
  <si>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</si>
  <si>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</si>
  <si>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</si>
  <si>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</si>
  <si>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</si>
  <si>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</si>
  <si>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</si>
  <si>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</si>
  <si>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</si>
  <si>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</si>
  <si>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</si>
  <si>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</si>
  <si>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</si>
  <si>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</si>
  <si>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</si>
  <si>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</si>
  <si>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</si>
  <si>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</si>
  <si>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</si>
  <si>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</si>
  <si>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</si>
  <si>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</si>
  <si>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</si>
  <si>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</si>
  <si>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</si>
  <si>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</si>
  <si>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</si>
  <si>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</si>
  <si>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</si>
  <si>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</si>
  <si>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</si>
  <si>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</si>
  <si>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</si>
  <si>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</si>
  <si>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</si>
  <si>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</si>
  <si>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</si>
  <si>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</si>
  <si>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</si>
  <si>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</si>
  <si>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</si>
  <si>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</si>
  <si>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</si>
  <si>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</si>
  <si>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</si>
  <si>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</si>
  <si>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</si>
  <si>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</si>
  <si>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</si>
  <si>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</si>
  <si>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</si>
  <si>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</si>
  <si>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</si>
  <si>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</si>
  <si>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</si>
  <si>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</si>
  <si>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</si>
  <si>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</si>
  <si>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</si>
  <si>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</si>
  <si>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</si>
  <si>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</si>
  <si>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</si>
  <si>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</si>
  <si>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</si>
  <si>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</si>
  <si>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</si>
  <si>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</si>
  <si>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</si>
  <si>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</si>
  <si>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</si>
  <si>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</si>
  <si>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</si>
  <si>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</si>
  <si>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</si>
  <si>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</si>
  <si>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</si>
  <si>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</si>
  <si>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</si>
  <si>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</si>
  <si>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</si>
  <si>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</si>
  <si>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</si>
  <si>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</si>
  <si>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</si>
  <si>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</si>
  <si>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</si>
  <si>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</si>
  <si>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</si>
  <si>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</si>
  <si>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</si>
  <si>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</si>
  <si>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</si>
  <si>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</si>
  <si>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</si>
  <si>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</si>
  <si>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</si>
  <si>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</si>
  <si>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</si>
  <si>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</si>
  <si>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</si>
  <si>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</si>
  <si>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</si>
  <si>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</si>
  <si>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</si>
  <si>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</si>
  <si>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</si>
  <si>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</si>
  <si>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</si>
  <si>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</si>
  <si>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</si>
  <si>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</si>
  <si>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</si>
  <si>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</si>
  <si>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</si>
  <si>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</si>
  <si>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</si>
  <si>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</si>
  <si>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</si>
  <si>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</si>
  <si>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</si>
  <si>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</si>
  <si>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</si>
  <si>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</si>
  <si>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</si>
  <si>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</si>
  <si>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</si>
  <si>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</si>
  <si>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</si>
  <si>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</si>
  <si>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</si>
  <si>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</si>
  <si>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</si>
  <si>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</si>
  <si>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</si>
  <si>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</si>
  <si>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</si>
  <si>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</si>
  <si>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</si>
  <si>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</si>
  <si>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</si>
  <si>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</si>
  <si>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</si>
  <si>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</si>
  <si>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</si>
  <si>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</si>
  <si>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</si>
  <si>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</si>
  <si>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</si>
  <si>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</si>
  <si>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</si>
  <si>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</si>
  <si>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</si>
  <si>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</si>
  <si>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</si>
  <si>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</si>
  <si>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</si>
  <si>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</si>
  <si>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</si>
  <si>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</si>
  <si>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</si>
  <si>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</si>
  <si>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</si>
  <si>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</si>
  <si>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</si>
  <si>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</si>
  <si>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</si>
  <si>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</si>
  <si>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</si>
  <si>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</si>
  <si>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</si>
  <si>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</si>
  <si>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</si>
  <si>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</si>
  <si>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</si>
  <si>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</si>
  <si>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</si>
  <si>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</si>
  <si>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</si>
  <si>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</si>
  <si>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</si>
  <si>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</si>
  <si>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</si>
  <si>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</si>
  <si>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</si>
  <si>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</si>
  <si>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</si>
  <si>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</si>
  <si>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</si>
  <si>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</si>
  <si>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</si>
  <si>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</si>
  <si>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</si>
  <si>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</si>
  <si>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</si>
  <si>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</si>
  <si>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</si>
  <si>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</si>
  <si>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</si>
  <si>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</si>
  <si>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</si>
  <si>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</si>
  <si>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</si>
  <si>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</si>
  <si>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</si>
  <si>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</si>
  <si>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</si>
  <si>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</si>
  <si>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</si>
  <si>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</si>
  <si>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</si>
  <si>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</si>
  <si>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</si>
  <si>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</si>
  <si>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</si>
  <si>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</si>
  <si>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</si>
  <si>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</si>
  <si>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</si>
  <si>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</si>
  <si>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</si>
  <si>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</si>
  <si>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</si>
  <si>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</si>
  <si>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</si>
  <si>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</si>
  <si>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</si>
  <si>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</si>
  <si>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</si>
  <si>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</si>
  <si>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</si>
  <si>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</si>
  <si>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</si>
  <si>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</si>
  <si>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</si>
  <si>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</si>
  <si>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</si>
  <si>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</si>
  <si>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</si>
  <si>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</si>
  <si>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</si>
  <si>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</si>
  <si>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</si>
  <si>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</si>
  <si>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</si>
  <si>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</si>
  <si>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</si>
  <si>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</si>
  <si>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</si>
  <si>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</si>
  <si>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</si>
  <si>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</si>
  <si>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</si>
  <si>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</si>
  <si>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</si>
  <si>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</si>
  <si>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</si>
  <si>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</si>
  <si>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</si>
  <si>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</si>
  <si>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</si>
  <si>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</si>
  <si>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</si>
  <si>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</si>
  <si>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</si>
  <si>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</si>
  <si>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</si>
  <si>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</si>
  <si>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</si>
  <si>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</si>
  <si>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</si>
  <si>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</si>
  <si>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</si>
  <si>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</si>
  <si>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</si>
  <si>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</si>
  <si>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</si>
  <si>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</si>
  <si>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</si>
  <si>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</si>
  <si>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</si>
  <si>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</si>
  <si>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</si>
  <si>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</si>
  <si>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</si>
  <si>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</si>
  <si>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</si>
  <si>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</si>
  <si>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</si>
  <si>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</si>
  <si>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</si>
  <si>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</si>
  <si>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</si>
  <si>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</si>
  <si>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</si>
  <si>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</si>
  <si>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</si>
  <si>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</si>
  <si>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</si>
  <si>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</si>
  <si>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</si>
  <si>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</si>
  <si>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</si>
  <si>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</si>
  <si>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</si>
  <si>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</si>
  <si>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</si>
  <si>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</si>
  <si>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</si>
  <si>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</si>
  <si>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</si>
  <si>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</si>
  <si>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</si>
  <si>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</si>
  <si>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</si>
  <si>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</si>
  <si>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</si>
  <si>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</si>
  <si>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</si>
  <si>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</si>
  <si>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</si>
  <si>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</si>
  <si>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</si>
  <si>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</si>
  <si>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</si>
  <si>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</si>
  <si>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</si>
  <si>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</si>
  <si>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</si>
  <si>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</si>
  <si>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</si>
  <si>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</si>
  <si>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</si>
  <si>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</si>
  <si>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</si>
  <si>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</si>
  <si>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</si>
  <si>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</si>
  <si>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</si>
  <si>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</si>
  <si>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</si>
  <si>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</si>
  <si>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</si>
  <si>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</si>
  <si>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</si>
  <si>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</si>
  <si>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</si>
  <si>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</si>
  <si>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</si>
  <si>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</si>
  <si>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</si>
  <si>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</si>
  <si>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</si>
  <si>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</si>
  <si>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</si>
  <si>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</si>
  <si>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</si>
  <si>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</si>
  <si>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</si>
  <si>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</si>
  <si>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</si>
  <si>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</si>
  <si>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</si>
  <si>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</si>
  <si>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</si>
  <si>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</si>
  <si>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</si>
  <si>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</si>
  <si>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</si>
  <si>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</si>
  <si>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</si>
  <si>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</si>
  <si>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</si>
  <si>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</si>
  <si>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</si>
  <si>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</si>
  <si>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</si>
  <si>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</si>
  <si>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</si>
  <si>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</si>
  <si>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</si>
  <si>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</si>
  <si>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</si>
  <si>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</si>
  <si>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</si>
  <si>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</si>
  <si>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</si>
  <si>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</si>
  <si>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</si>
  <si>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</si>
  <si>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</si>
  <si>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</si>
  <si>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</si>
  <si>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</si>
  <si>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</si>
  <si>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</si>
  <si>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</si>
  <si>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</si>
  <si>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</si>
  <si>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</si>
  <si>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</si>
  <si>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</si>
  <si>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</si>
  <si>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</si>
  <si>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</si>
  <si>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</si>
  <si>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</si>
  <si>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</si>
  <si>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</si>
  <si>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</si>
  <si>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</si>
  <si>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</si>
  <si>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</si>
  <si>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</si>
  <si>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</si>
  <si>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</si>
  <si>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</si>
  <si>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</si>
  <si>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</si>
  <si>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</si>
  <si>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</si>
  <si>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</si>
  <si>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</si>
  <si>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</si>
  <si>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</si>
  <si>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</si>
  <si>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</si>
  <si>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</si>
  <si>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</si>
  <si>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</si>
  <si>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</si>
  <si>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</si>
  <si>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</si>
  <si>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</si>
  <si>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</si>
  <si>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</si>
  <si>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</si>
  <si>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</si>
  <si>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</si>
  <si>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</si>
  <si>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</si>
  <si>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</si>
  <si>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</si>
  <si>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</si>
  <si>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</si>
  <si>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</si>
  <si>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</si>
  <si>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</si>
  <si>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</si>
  <si>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</si>
  <si>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</si>
  <si>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</si>
  <si>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</si>
  <si>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</si>
  <si>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</si>
  <si>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</si>
  <si>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</si>
  <si>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</si>
  <si>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</si>
  <si>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</si>
  <si>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</si>
  <si>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</si>
  <si>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</si>
  <si>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</si>
  <si>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</si>
  <si>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</si>
  <si>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</si>
  <si>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</si>
  <si>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</si>
  <si>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</si>
  <si>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</si>
  <si>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</si>
  <si>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</si>
  <si>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</si>
  <si>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</si>
  <si>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</si>
  <si>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</si>
  <si>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</si>
  <si>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</si>
  <si>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</si>
  <si>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</si>
  <si>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</si>
  <si>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</si>
  <si>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</si>
  <si>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</si>
  <si>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</si>
  <si>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</si>
  <si>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</si>
  <si>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</si>
  <si>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</si>
  <si>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</si>
  <si>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</si>
  <si>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</si>
  <si>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</si>
  <si>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</si>
  <si>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</si>
  <si>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</si>
  <si>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</si>
  <si>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</si>
  <si>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</si>
  <si>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</si>
  <si>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</si>
  <si>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</si>
  <si>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</si>
  <si>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</si>
  <si>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</si>
  <si>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</si>
  <si>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</si>
  <si>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</si>
  <si>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</si>
  <si>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</si>
  <si>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</si>
  <si>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</si>
  <si>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</si>
  <si>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</si>
  <si>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</si>
  <si>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</si>
  <si>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</si>
  <si>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</si>
  <si>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</si>
  <si>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</si>
  <si>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</si>
  <si>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</si>
  <si>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</si>
  <si>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</si>
  <si>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</si>
  <si>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</si>
  <si>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</si>
  <si>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</si>
  <si>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</si>
  <si>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</si>
  <si>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</si>
  <si>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</si>
  <si>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</si>
  <si>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</si>
  <si>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</si>
  <si>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</si>
  <si>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</si>
  <si>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</si>
  <si>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</si>
  <si>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</si>
  <si>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</si>
  <si>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</si>
  <si>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</si>
  <si>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</si>
  <si>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</si>
  <si>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</si>
  <si>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</si>
  <si>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</si>
  <si>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</si>
  <si>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</si>
  <si>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</si>
  <si>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</si>
  <si>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</si>
  <si>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</si>
  <si>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</si>
  <si>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</si>
  <si>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</si>
  <si>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</si>
  <si>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</si>
  <si>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</si>
  <si>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</si>
  <si>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</si>
  <si>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</si>
  <si>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</si>
  <si>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</si>
  <si>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</si>
  <si>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</si>
  <si>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</si>
  <si>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</si>
  <si>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</si>
  <si>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</si>
  <si>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</si>
  <si>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</si>
  <si>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</si>
  <si>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</si>
  <si>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</si>
  <si>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</si>
  <si>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</si>
  <si>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</si>
  <si>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</si>
  <si>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</si>
  <si>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</si>
  <si>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</si>
  <si>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</si>
  <si>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</si>
  <si>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</si>
  <si>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</si>
  <si>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</si>
  <si>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</si>
  <si>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</si>
  <si>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</si>
  <si>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</si>
  <si>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</si>
  <si>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</si>
  <si>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</si>
  <si>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</si>
  <si>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</si>
  <si>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</si>
  <si>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</si>
  <si>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</si>
  <si>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</si>
  <si>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</si>
  <si>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</si>
  <si>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</si>
  <si>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</si>
  <si>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</si>
  <si>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</si>
  <si>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</si>
  <si>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</si>
  <si>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</si>
  <si>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</si>
  <si>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</si>
  <si>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</si>
  <si>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</si>
  <si>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</si>
  <si>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</si>
  <si>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</si>
  <si>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</si>
  <si>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</si>
  <si>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</si>
  <si>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</si>
  <si>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</si>
  <si>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</si>
  <si>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</si>
  <si>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</si>
  <si>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</si>
  <si>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</si>
  <si>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</si>
  <si>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</si>
  <si>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</si>
  <si>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</si>
  <si>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</si>
  <si>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</si>
  <si>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</si>
  <si>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</si>
  <si>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</si>
  <si>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</si>
  <si>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</si>
  <si>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</si>
  <si>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</si>
  <si>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</si>
  <si>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</si>
  <si>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</si>
  <si>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</si>
  <si>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</si>
  <si>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</si>
  <si>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</si>
  <si>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</si>
  <si>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</si>
  <si>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</si>
  <si>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</si>
  <si>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</si>
  <si>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</si>
  <si>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</si>
  <si>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</si>
  <si>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</si>
  <si>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</si>
  <si>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</si>
  <si>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</si>
  <si>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</si>
  <si>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</si>
  <si>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</si>
  <si>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</si>
  <si>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</si>
  <si>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</si>
  <si>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</si>
  <si>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</si>
  <si>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</si>
  <si>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</si>
  <si>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</si>
  <si>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</si>
  <si>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</si>
  <si>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</si>
  <si>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</si>
  <si>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</si>
  <si>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</si>
  <si>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</si>
  <si>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</si>
  <si>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</si>
  <si>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</si>
  <si>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</si>
  <si>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</si>
  <si>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</si>
  <si>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</si>
  <si>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</si>
  <si>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</si>
  <si>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</si>
  <si>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</si>
  <si>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</si>
  <si>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</si>
  <si>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</si>
  <si>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</si>
  <si>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</si>
  <si>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</si>
  <si>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</si>
  <si>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</si>
  <si>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</si>
  <si>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</si>
  <si>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</si>
  <si>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</si>
  <si>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</si>
  <si>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</si>
  <si>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</si>
  <si>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</si>
  <si>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</si>
  <si>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</si>
  <si>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</si>
  <si>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</si>
  <si>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</si>
  <si>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</si>
  <si>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</si>
  <si>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</si>
  <si>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</si>
  <si>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</si>
  <si>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</si>
  <si>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</si>
  <si>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</si>
  <si>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</si>
  <si>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</si>
  <si>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</si>
  <si>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</si>
  <si>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</si>
  <si>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</si>
  <si>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</si>
  <si>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</si>
  <si>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</si>
  <si>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</si>
  <si>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</si>
  <si>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</si>
  <si>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</si>
  <si>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</si>
  <si>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</si>
  <si>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</si>
  <si>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</si>
  <si>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</si>
  <si>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</si>
  <si>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</si>
  <si>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</si>
  <si>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</si>
  <si>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</si>
  <si>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</si>
  <si>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</si>
  <si>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</si>
  <si>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</si>
  <si>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</si>
  <si>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</si>
  <si>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</si>
  <si>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</si>
  <si>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</si>
  <si>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</si>
  <si>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</si>
  <si>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</si>
  <si>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</si>
  <si>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</si>
  <si>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</si>
  <si>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</si>
  <si>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</si>
  <si>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</si>
  <si>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</si>
  <si>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</si>
  <si>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</si>
  <si>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</si>
  <si>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</si>
  <si>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</si>
  <si>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</si>
  <si>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</si>
  <si>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</si>
  <si>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</si>
  <si>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</si>
  <si>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</si>
  <si>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</si>
  <si>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</si>
  <si>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</si>
  <si>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</si>
  <si>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</si>
  <si>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</si>
  <si>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</si>
  <si>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</si>
  <si>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</si>
  <si>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</si>
  <si>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</si>
  <si>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</si>
  <si>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</si>
  <si>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</si>
  <si>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</si>
  <si>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</si>
  <si>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</si>
  <si>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</si>
  <si>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</si>
  <si>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</si>
  <si>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</si>
  <si>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</si>
  <si>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</si>
  <si>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</si>
  <si>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</si>
  <si>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</si>
  <si>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</si>
  <si>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</si>
  <si>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</si>
  <si>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</si>
  <si>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</si>
  <si>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</si>
  <si>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</si>
  <si>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</si>
  <si>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</si>
  <si>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</si>
  <si>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</si>
  <si>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</si>
  <si>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</si>
  <si>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</si>
  <si>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</si>
  <si>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</si>
  <si>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</si>
  <si>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</si>
  <si>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</si>
  <si>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</si>
  <si>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</si>
  <si>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</si>
  <si>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</si>
  <si>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</si>
  <si>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</si>
  <si>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</si>
  <si>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</si>
  <si>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</si>
  <si>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</si>
  <si>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</si>
  <si>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</si>
  <si>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</si>
  <si>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</si>
  <si>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</si>
  <si>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</si>
  <si>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</si>
  <si>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</si>
  <si>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</si>
  <si>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</si>
  <si>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</si>
  <si>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</si>
  <si>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</si>
  <si>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</si>
  <si>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</si>
  <si>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</si>
  <si>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</si>
  <si>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</si>
  <si>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</si>
  <si>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</si>
  <si>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</si>
  <si>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</si>
  <si>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</si>
  <si>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</si>
  <si>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</si>
  <si>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</si>
  <si>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</si>
  <si>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</si>
  <si>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</si>
  <si>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</si>
  <si>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</si>
  <si>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</si>
  <si>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</si>
  <si>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</si>
  <si>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</si>
  <si>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</si>
  <si>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</si>
  <si>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</si>
  <si>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</si>
  <si>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</si>
  <si>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</si>
  <si>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</si>
  <si>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</si>
  <si>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</si>
  <si>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</si>
  <si>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</si>
  <si>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</si>
  <si>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</si>
  <si>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</si>
  <si>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</si>
  <si>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</si>
  <si>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</si>
  <si>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</si>
  <si>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</si>
  <si>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</si>
  <si>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</si>
  <si>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</si>
  <si>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</si>
  <si>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</si>
  <si>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</si>
  <si>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</si>
  <si>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</si>
  <si>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</si>
  <si>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</si>
  <si>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</si>
  <si>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</si>
  <si>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</si>
  <si>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</si>
  <si>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</si>
  <si>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</si>
  <si>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</si>
  <si>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</si>
  <si>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</si>
  <si>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</si>
  <si>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</si>
  <si>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</si>
  <si>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</si>
  <si>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</si>
  <si>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</si>
  <si>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</si>
  <si>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</si>
  <si>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</si>
  <si>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</si>
  <si>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</si>
  <si>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</si>
  <si>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</si>
  <si>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</si>
  <si>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</si>
  <si>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</si>
  <si>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</si>
  <si>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</si>
  <si>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</si>
  <si>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</si>
  <si>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</si>
  <si>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</si>
  <si>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</si>
  <si>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</si>
  <si>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</si>
  <si>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</si>
  <si>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</si>
  <si>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</si>
  <si>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</si>
  <si>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</si>
  <si>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</si>
  <si>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</si>
  <si>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</si>
  <si>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</si>
  <si>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</si>
  <si>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</si>
  <si>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</si>
  <si>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</si>
  <si>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</si>
  <si>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</si>
  <si>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</si>
  <si>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</si>
  <si>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</si>
  <si>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</si>
  <si>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</si>
  <si>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</si>
  <si>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</si>
  <si>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</si>
  <si>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</si>
  <si>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</si>
  <si>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</si>
  <si>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</si>
  <si>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</si>
  <si>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</si>
  <si>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</si>
  <si>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</si>
  <si>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</si>
  <si>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</si>
  <si>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</si>
  <si>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</si>
  <si>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</si>
  <si>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</si>
  <si>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</si>
  <si>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</si>
  <si>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</si>
  <si>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</si>
  <si>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</si>
  <si>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</si>
  <si>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</si>
  <si>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</si>
  <si>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</si>
  <si>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</si>
  <si>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</si>
  <si>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</si>
  <si>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</si>
  <si>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</si>
  <si>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</si>
  <si>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</si>
  <si>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</si>
  <si>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</si>
  <si>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</si>
  <si>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</si>
  <si>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</si>
  <si>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</si>
  <si>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</si>
  <si>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</si>
  <si>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</si>
  <si>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</si>
  <si>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</si>
  <si>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</si>
  <si>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</si>
  <si>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</si>
  <si>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</si>
  <si>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</si>
  <si>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</si>
  <si>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</si>
  <si>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</si>
  <si>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</si>
  <si>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</si>
  <si>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</si>
  <si>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</si>
  <si>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</si>
  <si>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</si>
  <si>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</si>
  <si>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</si>
  <si>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</si>
  <si>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</si>
  <si>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</si>
  <si>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</si>
  <si>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</si>
  <si>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</si>
  <si>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</si>
  <si>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</si>
  <si>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</si>
  <si>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</si>
  <si>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</si>
  <si>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</si>
  <si>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</si>
  <si>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</si>
  <si>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</si>
  <si>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</si>
  <si>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</si>
  <si>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</si>
  <si>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</si>
  <si>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</si>
  <si>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</si>
  <si>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</si>
  <si>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</si>
  <si>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</si>
  <si>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</si>
  <si>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</si>
  <si>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</si>
  <si>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</si>
  <si>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</si>
  <si>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</si>
  <si>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</si>
  <si>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</si>
  <si>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</si>
  <si>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</si>
  <si>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</si>
  <si>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</si>
  <si>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</si>
  <si>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</si>
  <si>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</si>
  <si>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</si>
  <si>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</si>
  <si>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</si>
  <si>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</si>
  <si>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</si>
  <si>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</si>
  <si>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</si>
  <si>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</si>
  <si>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</si>
  <si>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</si>
  <si>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</si>
  <si>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</si>
  <si>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</si>
  <si>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</si>
  <si>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</si>
  <si>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</si>
  <si>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</si>
  <si>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</si>
  <si>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</si>
  <si>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</si>
  <si>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</si>
  <si>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</si>
  <si>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</si>
  <si>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</si>
  <si>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</si>
  <si>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</si>
  <si>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</si>
  <si>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</si>
  <si>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</si>
  <si>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</si>
  <si>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</si>
  <si>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</si>
  <si>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</si>
  <si>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</si>
  <si>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</si>
  <si>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</si>
  <si>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</si>
  <si>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</si>
  <si>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</si>
  <si>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</si>
  <si>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</si>
  <si>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</si>
  <si>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</si>
  <si>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</si>
  <si>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</si>
  <si>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</si>
  <si>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</si>
  <si>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</si>
  <si>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</si>
  <si>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</si>
  <si>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</si>
  <si>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</si>
  <si>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</si>
  <si>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</si>
  <si>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</si>
  <si>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</si>
  <si>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</si>
  <si>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</si>
  <si>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</si>
  <si>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</si>
  <si>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</si>
  <si>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</si>
  <si>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</si>
  <si>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</si>
  <si>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</si>
  <si>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</si>
  <si>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</si>
  <si>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</si>
  <si>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</si>
  <si>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</si>
  <si>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</si>
  <si>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</si>
  <si>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</si>
  <si>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</si>
  <si>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</si>
  <si>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</si>
  <si>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</si>
  <si>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</si>
  <si>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</si>
  <si>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</si>
  <si>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</si>
  <si>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</si>
  <si>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</si>
  <si>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</si>
  <si>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</si>
  <si>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</si>
  <si>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</si>
  <si>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</si>
  <si>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</si>
  <si>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</si>
  <si>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</si>
  <si>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</si>
  <si>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</si>
  <si>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</si>
  <si>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</si>
  <si>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</si>
  <si>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</si>
  <si>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</si>
  <si>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</si>
  <si>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</si>
  <si>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</si>
  <si>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</si>
  <si>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</si>
  <si>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</si>
  <si>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</si>
  <si>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</si>
  <si>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</si>
  <si>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</si>
  <si>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</si>
  <si>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</si>
  <si>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</si>
  <si>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</si>
  <si>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</si>
  <si>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</si>
  <si>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</si>
  <si>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</si>
  <si>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</si>
  <si>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</si>
  <si>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</si>
  <si>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</si>
  <si>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</si>
  <si>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</si>
  <si>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</si>
  <si>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</si>
  <si>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</si>
  <si>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</si>
  <si>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</si>
  <si>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</si>
  <si>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</si>
  <si>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</si>
  <si>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</si>
  <si>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</si>
  <si>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</si>
  <si>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</si>
  <si>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</si>
  <si>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</si>
  <si>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</si>
  <si>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</si>
  <si>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</si>
  <si>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</si>
  <si>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</si>
  <si>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</si>
  <si>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</si>
  <si>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</si>
  <si>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</si>
  <si>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</si>
  <si>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</si>
  <si>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</si>
  <si>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</si>
  <si>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</si>
  <si>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</si>
  <si>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</si>
  <si>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</si>
  <si>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</si>
  <si>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</si>
  <si>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</si>
  <si>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</si>
  <si>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</si>
  <si>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</si>
  <si>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</si>
  <si>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</si>
  <si>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</si>
  <si>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</si>
  <si>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</si>
  <si>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</si>
  <si>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</si>
  <si>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</si>
  <si>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</si>
  <si>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</si>
  <si>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</si>
  <si>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</si>
  <si>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</si>
  <si>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</si>
  <si>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</si>
  <si>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</si>
  <si>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</si>
  <si>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</si>
  <si>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</si>
  <si>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</si>
  <si>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</si>
  <si>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</si>
  <si>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</si>
  <si>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</si>
  <si>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</si>
  <si>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</si>
  <si>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</si>
  <si>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</si>
  <si>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</si>
  <si>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</si>
  <si>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</si>
  <si>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</si>
  <si>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</si>
  <si>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</si>
  <si>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</si>
  <si>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</si>
  <si>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</si>
  <si>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</si>
  <si>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</si>
  <si>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</si>
  <si>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</si>
  <si>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</si>
  <si>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</si>
  <si>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</si>
  <si>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</si>
  <si>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</si>
  <si>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</si>
  <si>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</si>
  <si>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</si>
  <si>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</si>
  <si>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</si>
  <si>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</si>
  <si>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</si>
  <si>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</si>
  <si>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</si>
  <si>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</si>
  <si>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</si>
  <si>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</si>
  <si>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</si>
  <si>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</si>
  <si>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</si>
  <si>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</si>
  <si>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</si>
  <si>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</si>
  <si>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</si>
  <si>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</si>
  <si>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</si>
  <si>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</si>
  <si>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</si>
  <si>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</si>
  <si>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</si>
  <si>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</si>
  <si>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</si>
  <si>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</si>
  <si>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</si>
  <si>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</si>
  <si>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</si>
  <si>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</si>
  <si>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</si>
  <si>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</si>
  <si>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</si>
  <si>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</si>
  <si>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</si>
  <si>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</si>
  <si>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</si>
  <si>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</si>
  <si>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</si>
  <si>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</si>
  <si>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</si>
  <si>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</si>
  <si>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</si>
  <si>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</si>
  <si>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</si>
  <si>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</si>
  <si>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</si>
  <si>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</si>
  <si>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</si>
  <si>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</si>
  <si>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</si>
  <si>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</si>
  <si>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</si>
  <si>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</si>
  <si>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</si>
  <si>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</si>
  <si>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</si>
  <si>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</si>
  <si>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</si>
  <si>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</si>
  <si>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</si>
  <si>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</si>
  <si>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</si>
  <si>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</si>
  <si>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</si>
  <si>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</si>
  <si>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</si>
  <si>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</si>
  <si>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</si>
  <si>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</si>
  <si>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</si>
  <si>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</si>
  <si>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</si>
  <si>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</si>
  <si>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</si>
  <si>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</si>
  <si>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</si>
  <si>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</si>
  <si>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</si>
  <si>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</si>
  <si>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</si>
  <si>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</si>
  <si>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</si>
  <si>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</si>
  <si>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</si>
  <si>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</si>
  <si>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</si>
  <si>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</si>
  <si>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</si>
  <si>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</si>
  <si>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</si>
  <si>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</si>
  <si>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</si>
  <si>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</si>
  <si>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</si>
  <si>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</si>
  <si>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</si>
  <si>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</si>
  <si>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</si>
  <si>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</si>
  <si>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</si>
  <si>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</si>
  <si>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</si>
  <si>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</si>
  <si>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</si>
  <si>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</si>
  <si>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</si>
  <si>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</si>
  <si>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</si>
  <si>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</si>
  <si>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</si>
  <si>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</si>
  <si>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</si>
  <si>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</si>
  <si>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</si>
  <si>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</si>
  <si>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</si>
  <si>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</si>
  <si>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</si>
  <si>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</si>
  <si>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</si>
  <si>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</si>
  <si>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</si>
  <si>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</si>
  <si>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</si>
  <si>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</si>
  <si>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</si>
  <si>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</si>
  <si>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</si>
  <si>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</si>
  <si>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</si>
  <si>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</si>
  <si>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</si>
  <si>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</si>
  <si>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</si>
  <si>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</si>
  <si>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</si>
  <si>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</si>
  <si>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</si>
  <si>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</si>
  <si>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</si>
  <si>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</si>
  <si>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</si>
  <si>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</si>
  <si>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</si>
  <si>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</si>
  <si>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</si>
  <si>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</si>
  <si>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</si>
  <si>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</si>
  <si>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</si>
  <si>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</si>
  <si>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</si>
  <si>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</si>
  <si>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</si>
  <si>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</si>
  <si>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</si>
  <si>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</si>
  <si>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</si>
  <si>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</si>
  <si>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</si>
  <si>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</si>
  <si>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</si>
  <si>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</si>
  <si>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</si>
  <si>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</si>
  <si>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</si>
  <si>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</si>
  <si>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</si>
  <si>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</si>
  <si>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</si>
  <si>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</si>
  <si>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</si>
  <si>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</si>
  <si>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</si>
  <si>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</si>
  <si>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</si>
  <si>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</si>
  <si>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</si>
  <si>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</si>
  <si>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</si>
  <si>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</si>
  <si>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</si>
  <si>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</si>
  <si>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</si>
  <si>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</si>
  <si>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</si>
  <si>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</si>
  <si>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</si>
  <si>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</si>
  <si>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</si>
  <si>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</si>
  <si>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</si>
  <si>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</si>
  <si>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</si>
  <si>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</si>
  <si>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</si>
  <si>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</si>
  <si>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</si>
  <si>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</si>
  <si>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</si>
  <si>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</si>
  <si>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</si>
  <si>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</si>
  <si>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</si>
  <si>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</si>
  <si>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</si>
  <si>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</si>
  <si>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</si>
  <si>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</si>
  <si>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</si>
  <si>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</si>
  <si>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</si>
  <si>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</si>
  <si>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</si>
  <si>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</si>
  <si>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</si>
  <si>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</si>
  <si>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</si>
  <si>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</si>
  <si>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</si>
  <si>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</si>
  <si>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</si>
  <si>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</si>
  <si>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</si>
  <si>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</si>
  <si>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</si>
  <si>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</si>
  <si>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</si>
  <si>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</si>
  <si>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</si>
  <si>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</si>
  <si>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</si>
  <si>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</si>
  <si>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</si>
  <si>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</si>
  <si>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</si>
  <si>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</si>
  <si>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</si>
  <si>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</si>
  <si>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</si>
  <si>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</si>
  <si>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</si>
  <si>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</si>
  <si>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</si>
  <si>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</si>
  <si>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</si>
  <si>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</si>
  <si>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</si>
  <si>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</si>
  <si>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</si>
  <si>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</si>
  <si>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</si>
  <si>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</si>
  <si>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</si>
  <si>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</si>
  <si>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</si>
  <si>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</si>
  <si>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</si>
  <si>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</si>
  <si>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</si>
  <si>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</si>
  <si>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</si>
  <si>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</si>
  <si>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</si>
  <si>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</si>
  <si>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</si>
  <si>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</si>
  <si>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</si>
  <si>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</si>
  <si>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</si>
  <si>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</si>
  <si>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</si>
  <si>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</si>
  <si>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</si>
  <si>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</si>
  <si>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</si>
  <si>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</si>
  <si>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</si>
  <si>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</si>
  <si>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</si>
  <si>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</si>
  <si>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</si>
  <si>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</si>
  <si>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</si>
  <si>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</si>
  <si>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</si>
  <si>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</si>
  <si>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</si>
  <si>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</si>
  <si>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</si>
  <si>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</si>
  <si>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</si>
  <si>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</si>
  <si>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</si>
  <si>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</si>
  <si>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</si>
  <si>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</si>
  <si>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</si>
  <si>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</si>
  <si>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</si>
  <si>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</si>
  <si>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</si>
  <si>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</si>
  <si>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</si>
  <si>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</si>
  <si>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</si>
  <si>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</si>
  <si>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</si>
  <si>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</si>
  <si>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</si>
  <si>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</si>
  <si>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</si>
  <si>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</si>
  <si>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</si>
  <si>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</si>
  <si>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</si>
  <si>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</si>
  <si>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</si>
  <si>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</si>
  <si>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</si>
  <si>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</si>
  <si>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</si>
  <si>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</si>
  <si>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</si>
  <si>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</si>
  <si>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</si>
  <si>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</si>
  <si>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</si>
  <si>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</si>
  <si>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</si>
  <si>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</si>
  <si>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</si>
  <si>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</si>
  <si>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</si>
  <si>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</si>
  <si>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</si>
  <si>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</si>
  <si>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</si>
  <si>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</si>
  <si>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</si>
  <si>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</si>
  <si>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</si>
  <si>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</si>
  <si>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</si>
  <si>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</si>
  <si>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</si>
  <si>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</si>
  <si>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</si>
  <si>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</si>
  <si>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</si>
  <si>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</si>
  <si>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</si>
  <si>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</si>
  <si>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</si>
  <si>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</si>
  <si>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</si>
  <si>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</si>
  <si>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</si>
  <si>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</si>
  <si>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</si>
  <si>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</si>
  <si>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</si>
  <si>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</si>
  <si>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</si>
  <si>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</si>
  <si>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</si>
  <si>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</si>
  <si>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</si>
  <si>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</si>
  <si>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</si>
  <si>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</si>
  <si>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</si>
  <si>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</si>
  <si>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</si>
  <si>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</si>
  <si>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</si>
  <si>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</si>
  <si>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</si>
  <si>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</si>
  <si>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</si>
  <si>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</si>
  <si>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</si>
  <si>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</si>
  <si>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</si>
  <si>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</si>
  <si>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</si>
  <si>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</si>
  <si>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</si>
  <si>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</si>
  <si>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</si>
  <si>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</si>
  <si>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</si>
  <si>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</si>
  <si>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</si>
  <si>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</si>
  <si>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</si>
  <si>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</si>
  <si>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</si>
  <si>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</si>
  <si>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</si>
  <si>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</si>
  <si>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</si>
  <si>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</si>
  <si>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</si>
  <si>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</si>
  <si>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</si>
  <si>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</si>
  <si>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</si>
  <si>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</si>
  <si>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</si>
  <si>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</si>
  <si>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</si>
  <si>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</si>
  <si>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</si>
  <si>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</si>
  <si>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</si>
  <si>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</si>
  <si>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</si>
  <si>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</si>
  <si>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</si>
  <si>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</si>
  <si>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</si>
  <si>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</si>
  <si>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</si>
  <si>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</si>
  <si>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</si>
  <si>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</si>
  <si>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</si>
  <si>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</si>
  <si>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</si>
  <si>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</si>
  <si>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</si>
  <si>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</si>
  <si>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</si>
  <si>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</si>
  <si>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</si>
  <si>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</si>
  <si>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</si>
  <si>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</si>
  <si>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</si>
  <si>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</si>
  <si>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</si>
  <si>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</si>
  <si>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</si>
  <si>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</si>
  <si>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</si>
  <si>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</si>
  <si>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</si>
  <si>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</si>
  <si>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</si>
  <si>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</si>
  <si>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</si>
  <si>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</si>
  <si>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</si>
  <si>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</si>
  <si>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</si>
  <si>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</si>
  <si>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</si>
  <si>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</si>
  <si>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</si>
  <si>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</si>
  <si>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</si>
  <si>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</si>
  <si>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</si>
  <si>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</si>
  <si>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</si>
  <si>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</si>
  <si>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</si>
  <si>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</si>
  <si>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</si>
  <si>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</si>
  <si>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</si>
  <si>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</si>
  <si>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</si>
  <si>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</si>
  <si>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</si>
  <si>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</si>
  <si>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</si>
  <si>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</si>
  <si>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</si>
  <si>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</si>
  <si>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</si>
  <si>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</si>
  <si>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</si>
  <si>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</si>
  <si>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</si>
  <si>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</si>
  <si>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</si>
  <si>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</si>
  <si>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</si>
  <si>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</si>
  <si>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</si>
  <si>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</si>
  <si>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</si>
  <si>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</si>
  <si>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</si>
  <si>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</si>
  <si>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</si>
  <si>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</si>
  <si>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</si>
  <si>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</si>
  <si>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</si>
  <si>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</si>
  <si>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</si>
  <si>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</si>
  <si>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</si>
  <si>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</si>
  <si>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</si>
  <si>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</si>
  <si>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</si>
  <si>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</si>
  <si>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</si>
  <si>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</si>
  <si>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</si>
  <si>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</si>
  <si>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</si>
  <si>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</si>
  <si>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</si>
  <si>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</si>
  <si>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</si>
  <si>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</si>
  <si>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</si>
  <si>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</si>
  <si>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</si>
  <si>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</si>
  <si>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</si>
  <si>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</si>
  <si>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</si>
  <si>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</si>
  <si>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</si>
  <si>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</si>
  <si>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</si>
  <si>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</si>
  <si>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</si>
  <si>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</si>
  <si>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</si>
  <si>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</si>
  <si>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</si>
  <si>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</si>
  <si>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</si>
  <si>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</si>
  <si>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</si>
  <si>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</si>
  <si>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</si>
  <si>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</si>
  <si>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</si>
  <si>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</si>
  <si>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</si>
  <si>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</si>
  <si>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</si>
  <si>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</si>
  <si>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</si>
  <si>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</si>
  <si>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</si>
  <si>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</si>
  <si>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</si>
  <si>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</si>
  <si>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</si>
  <si>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</si>
  <si>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</si>
  <si>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</si>
  <si>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</si>
  <si>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</si>
  <si>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</si>
  <si>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</si>
  <si>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</si>
  <si>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</si>
  <si>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</si>
  <si>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</si>
  <si>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</si>
  <si>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</si>
  <si>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</si>
  <si>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</si>
  <si>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</si>
  <si>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</si>
  <si>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</si>
  <si>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</si>
  <si>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</si>
  <si>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</si>
  <si>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</si>
  <si>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</si>
  <si>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</si>
  <si>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</si>
  <si>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</si>
  <si>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</si>
  <si>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</si>
  <si>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</si>
  <si>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</si>
  <si>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</si>
  <si>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</si>
  <si>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</si>
  <si>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</si>
  <si>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</si>
  <si>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</si>
  <si>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</si>
  <si>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</si>
  <si>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</si>
  <si>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</si>
  <si>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</si>
  <si>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</si>
  <si>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</si>
  <si>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</si>
  <si>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</si>
  <si>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</si>
  <si>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</si>
  <si>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</si>
  <si>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</si>
  <si>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</si>
  <si>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</si>
  <si>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</si>
  <si>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</si>
  <si>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</si>
  <si>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</si>
  <si>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</si>
  <si>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</si>
  <si>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</si>
  <si>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</si>
  <si>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</si>
  <si>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</si>
  <si>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</si>
  <si>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</si>
  <si>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</si>
  <si>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</si>
  <si>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</si>
  <si>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</si>
  <si>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</si>
  <si>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</si>
  <si>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</si>
  <si>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</si>
  <si>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</si>
  <si>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</si>
  <si>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</si>
  <si>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</si>
  <si>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</si>
  <si>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</si>
  <si>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</si>
  <si>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</si>
  <si>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</si>
  <si>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</si>
  <si>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</si>
  <si>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</si>
  <si>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</si>
  <si>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</si>
  <si>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</si>
  <si>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</si>
  <si>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</si>
  <si>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</si>
  <si>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</si>
  <si>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</si>
  <si>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</si>
  <si>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</si>
  <si>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</si>
  <si>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</si>
  <si>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</si>
  <si>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</si>
  <si>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</si>
  <si>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</si>
  <si>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</si>
  <si>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</si>
  <si>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</si>
  <si>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</si>
  <si>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</si>
  <si>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</si>
  <si>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</si>
  <si>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</si>
  <si>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</si>
  <si>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</si>
  <si>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</si>
  <si>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</si>
  <si>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</si>
  <si>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</si>
  <si>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</si>
  <si>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</si>
  <si>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</si>
  <si>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</si>
  <si>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</si>
  <si>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</si>
  <si>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</si>
  <si>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</si>
  <si>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</si>
  <si>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</si>
  <si>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</si>
  <si>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</si>
  <si>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</si>
  <si>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</si>
  <si>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</si>
  <si>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</si>
  <si>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</si>
  <si>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</si>
  <si>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</si>
  <si>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</si>
  <si>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</si>
  <si>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</si>
  <si>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</si>
  <si>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</si>
  <si>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</si>
  <si>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</si>
  <si>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</si>
  <si>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</si>
  <si>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</si>
  <si>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</si>
  <si>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</si>
  <si>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</si>
  <si>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</si>
  <si>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</si>
  <si>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</si>
  <si>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</si>
  <si>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</si>
  <si>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</si>
  <si>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</si>
  <si>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</si>
  <si>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</si>
  <si>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</si>
  <si>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</si>
  <si>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</si>
  <si>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</si>
  <si>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</si>
  <si>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</si>
  <si>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</si>
  <si>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</si>
  <si>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</si>
  <si>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</si>
  <si>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</si>
  <si>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</si>
  <si>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</si>
  <si>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</si>
  <si>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</si>
  <si>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</si>
  <si>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</si>
  <si>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</si>
  <si>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</si>
  <si>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</si>
  <si>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</si>
  <si>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</si>
  <si>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</si>
  <si>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</si>
  <si>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</si>
  <si>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</si>
  <si>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</si>
  <si>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</si>
  <si>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</si>
  <si>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</si>
  <si>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</si>
  <si>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</si>
  <si>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</si>
  <si>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</si>
  <si>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</si>
  <si>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</si>
  <si>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</si>
  <si>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</si>
  <si>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</si>
  <si>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</si>
  <si>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</si>
  <si>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</si>
  <si>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</si>
  <si>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</si>
  <si>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</si>
  <si>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</si>
  <si>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</si>
  <si>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</si>
  <si>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</si>
  <si>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</si>
  <si>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</si>
  <si>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</si>
  <si>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</si>
  <si>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</si>
  <si>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</si>
  <si>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</si>
  <si>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</si>
  <si>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</si>
  <si>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</si>
  <si>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</si>
  <si>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</si>
  <si>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</si>
  <si>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</si>
  <si>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</si>
  <si>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</si>
  <si>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</si>
  <si>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</si>
  <si>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</si>
  <si>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</si>
  <si>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</si>
  <si>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</si>
  <si>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</si>
  <si>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</si>
  <si>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</si>
  <si>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</si>
  <si>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</si>
  <si>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</si>
  <si>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</si>
  <si>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</si>
  <si>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</si>
  <si>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</si>
  <si>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</si>
  <si>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</si>
  <si>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</si>
  <si>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</si>
  <si>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</si>
  <si>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</si>
  <si>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</si>
  <si>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</si>
  <si>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</si>
  <si>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</si>
  <si>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</si>
  <si>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</si>
  <si>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</si>
  <si>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</si>
  <si>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</si>
  <si>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</si>
  <si>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</si>
  <si>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</si>
  <si>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</si>
  <si>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</si>
  <si>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</si>
  <si>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</si>
  <si>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</si>
  <si>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</si>
  <si>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</si>
  <si>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</si>
  <si>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</si>
  <si>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</si>
  <si>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</si>
  <si>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</si>
  <si>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</si>
  <si>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</si>
  <si>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</si>
  <si>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</si>
  <si>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</si>
  <si>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</si>
  <si>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</si>
  <si>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</si>
  <si>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</si>
  <si>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</si>
  <si>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</si>
  <si>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</si>
  <si>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</si>
  <si>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</si>
  <si>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</si>
  <si>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</si>
  <si>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</si>
  <si>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</si>
  <si>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</si>
  <si>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</si>
  <si>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</si>
  <si>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</si>
  <si>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</si>
  <si>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</si>
  <si>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</si>
  <si>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</si>
  <si>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</si>
  <si>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</si>
  <si>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</si>
  <si>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</si>
  <si>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</si>
  <si>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</si>
  <si>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</si>
  <si>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</si>
  <si>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</si>
  <si>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</si>
  <si>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</si>
  <si>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</si>
  <si>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</si>
  <si>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</si>
  <si>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</si>
  <si>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</si>
  <si>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</si>
  <si>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</si>
  <si>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</si>
  <si>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</si>
  <si>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</si>
  <si>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</si>
  <si>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</si>
  <si>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</si>
  <si>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</si>
  <si>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</si>
  <si>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</si>
  <si>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</si>
  <si>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</si>
  <si>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</si>
  <si>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</si>
  <si>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</si>
  <si>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</si>
  <si>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</si>
  <si>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</si>
  <si>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</si>
  <si>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</si>
  <si>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</si>
  <si>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</si>
  <si>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</si>
  <si>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</si>
  <si>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</si>
  <si>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</si>
  <si>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</si>
  <si>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</si>
  <si>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</si>
  <si>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</si>
  <si>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</si>
  <si>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</si>
  <si>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</si>
  <si>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</si>
  <si>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</si>
  <si>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</si>
  <si>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</si>
  <si>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</si>
  <si>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</si>
  <si>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</si>
  <si>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</si>
  <si>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</si>
  <si>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</si>
  <si>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</si>
  <si>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</si>
  <si>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</si>
  <si>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</si>
  <si>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</si>
  <si>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</si>
  <si>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</si>
  <si>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</si>
  <si>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</si>
  <si>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</si>
  <si>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</si>
  <si>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</si>
  <si>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</si>
  <si>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</si>
  <si>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</si>
  <si>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</si>
  <si>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</si>
  <si>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</si>
  <si>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</si>
  <si>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</si>
  <si>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</si>
  <si>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</si>
  <si>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</si>
  <si>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</si>
  <si>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</si>
  <si>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</si>
  <si>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</si>
  <si>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</si>
  <si>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</si>
  <si>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</si>
  <si>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</si>
  <si>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</si>
  <si>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</si>
  <si>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</si>
  <si>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</si>
  <si>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</si>
  <si>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</si>
  <si>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</si>
  <si>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</si>
  <si>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</si>
  <si>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</si>
  <si>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</si>
  <si>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</si>
  <si>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</si>
  <si>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</si>
  <si>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</si>
  <si>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</si>
  <si>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</si>
  <si>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</si>
  <si>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</si>
  <si>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</si>
  <si>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</si>
  <si>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</si>
  <si>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</si>
  <si>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</si>
  <si>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</si>
  <si>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</si>
  <si>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</si>
  <si>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</si>
  <si>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</si>
  <si>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</si>
  <si>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</si>
  <si>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</si>
  <si>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</si>
  <si>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</si>
  <si>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</si>
  <si>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</si>
  <si>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</si>
  <si>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</si>
  <si>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</si>
  <si>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</si>
  <si>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</si>
  <si>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</si>
  <si>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</si>
  <si>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</si>
  <si>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</si>
  <si>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</si>
  <si>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</si>
  <si>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</si>
  <si>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</si>
  <si>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</si>
  <si>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</si>
  <si>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</si>
  <si>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</si>
  <si>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</si>
  <si>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</si>
  <si>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</si>
  <si>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</si>
  <si>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</si>
  <si>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</si>
  <si>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</si>
  <si>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</si>
  <si>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</si>
  <si>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</si>
  <si>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</si>
  <si>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</si>
  <si>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</si>
  <si>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</si>
  <si>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</si>
  <si>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</si>
  <si>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</si>
  <si>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</si>
  <si>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</si>
  <si>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</si>
  <si>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</si>
  <si>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</si>
  <si>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</si>
  <si>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</si>
  <si>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</si>
  <si>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</si>
  <si>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</si>
  <si>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</si>
  <si>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</si>
  <si>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</si>
  <si>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</si>
  <si>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</si>
  <si>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</si>
  <si>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</si>
  <si>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</si>
  <si>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</si>
  <si>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</si>
  <si>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</si>
  <si>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</si>
  <si>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</si>
  <si>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</si>
  <si>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</si>
  <si>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</si>
  <si>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</si>
  <si>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</si>
  <si>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</si>
  <si>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</si>
  <si>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</si>
  <si>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</si>
  <si>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</si>
  <si>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</si>
  <si>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</si>
  <si>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</si>
  <si>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</si>
  <si>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</si>
  <si>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</si>
  <si>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</si>
  <si>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</si>
  <si>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</si>
  <si>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</si>
  <si>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</si>
  <si>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</si>
  <si>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</si>
  <si>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</si>
  <si>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</si>
  <si>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</si>
  <si>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</si>
  <si>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</si>
  <si>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</si>
  <si>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</si>
  <si>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</si>
  <si>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</si>
  <si>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</si>
  <si>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</si>
  <si>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</si>
  <si>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</si>
  <si>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</si>
  <si>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</si>
  <si>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</si>
  <si>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</si>
  <si>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</si>
  <si>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</si>
  <si>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</si>
  <si>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</si>
  <si>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</si>
  <si>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</si>
  <si>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</si>
  <si>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</si>
  <si>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</si>
  <si>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</si>
  <si>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</si>
  <si>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</si>
  <si>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</si>
  <si>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</si>
  <si>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</si>
  <si>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</si>
  <si>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</si>
  <si>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</si>
  <si>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</si>
  <si>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</si>
  <si>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</si>
  <si>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</si>
  <si>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</si>
  <si>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</si>
  <si>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</si>
  <si>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</si>
  <si>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</si>
  <si>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</si>
  <si>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</si>
  <si>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</si>
  <si>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</si>
  <si>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</si>
  <si>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</si>
  <si>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</si>
  <si>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</si>
  <si>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</si>
  <si>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</si>
  <si>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</si>
  <si>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</si>
  <si>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</si>
  <si>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</si>
  <si>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</si>
  <si>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</si>
  <si>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</si>
  <si>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</si>
  <si>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</si>
  <si>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</si>
  <si>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</si>
  <si>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</si>
  <si>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</si>
  <si>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</si>
  <si>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</si>
  <si>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</si>
  <si>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</si>
  <si>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</si>
  <si>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</si>
  <si>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</si>
  <si>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</si>
  <si>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</si>
  <si>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</si>
  <si>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</si>
  <si>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</si>
  <si>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</si>
  <si>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</si>
  <si>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</si>
  <si>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</si>
  <si>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</si>
  <si>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</si>
  <si>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</si>
  <si>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</si>
  <si>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</si>
  <si>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</si>
  <si>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</si>
  <si>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</si>
  <si>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</si>
  <si>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</si>
  <si>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</si>
  <si>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</si>
  <si>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</si>
  <si>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</si>
  <si>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</si>
  <si>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</si>
  <si>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</si>
  <si>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</si>
  <si>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</si>
  <si>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</si>
  <si>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</si>
  <si>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</si>
  <si>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</si>
  <si>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</si>
  <si>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</si>
  <si>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</si>
  <si>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</si>
  <si>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</si>
  <si>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</si>
  <si>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</si>
  <si>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</si>
  <si>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</si>
  <si>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</si>
  <si>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</si>
  <si>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</si>
  <si>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</si>
  <si>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</si>
  <si>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</si>
  <si>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</si>
  <si>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</si>
  <si>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</si>
  <si>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</si>
  <si>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</si>
  <si>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</si>
  <si>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</si>
  <si>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</si>
  <si>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</si>
  <si>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</si>
  <si>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</si>
  <si>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</si>
  <si>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</si>
  <si>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</si>
  <si>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</si>
  <si>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</si>
  <si>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</si>
  <si>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</si>
  <si>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</si>
  <si>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</si>
  <si>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</si>
  <si>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</si>
  <si>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</si>
  <si>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</si>
  <si>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</si>
  <si>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</si>
  <si>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</si>
  <si>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</si>
  <si>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</si>
  <si>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</si>
  <si>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</si>
  <si>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</si>
  <si>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</si>
  <si>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</si>
  <si>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</si>
  <si>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</si>
  <si>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</si>
  <si>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</si>
  <si>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</si>
  <si>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</si>
  <si>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</si>
  <si>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</si>
  <si>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</si>
  <si>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</si>
  <si>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</si>
  <si>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</si>
  <si>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</si>
  <si>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</si>
  <si>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</si>
  <si>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</si>
  <si>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</si>
  <si>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</si>
  <si>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</si>
  <si>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</si>
  <si>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</si>
  <si>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</si>
  <si>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</si>
  <si>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</si>
  <si>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</si>
  <si>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</si>
  <si>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</si>
  <si>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</si>
  <si>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</si>
  <si>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</si>
  <si>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</si>
  <si>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</si>
  <si>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</si>
  <si>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</si>
  <si>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</si>
  <si>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</si>
  <si>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</si>
  <si>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</si>
  <si>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</si>
  <si>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</si>
  <si>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</si>
  <si>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</si>
  <si>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</si>
  <si>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</si>
  <si>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</si>
  <si>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</si>
  <si>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</si>
  <si>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</si>
  <si>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</si>
  <si>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</si>
  <si>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</si>
  <si>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</si>
  <si>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</si>
  <si>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</si>
  <si>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</si>
  <si>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</si>
  <si>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</si>
  <si>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</si>
  <si>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</si>
  <si>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</si>
  <si>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</si>
  <si>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</si>
  <si>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</si>
  <si>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</si>
  <si>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</si>
  <si>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</si>
  <si>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</si>
  <si>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</si>
  <si>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</si>
  <si>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</si>
  <si>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</si>
  <si>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</si>
  <si>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</si>
  <si>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</si>
  <si>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</si>
  <si>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</si>
  <si>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</si>
  <si>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</si>
  <si>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</si>
  <si>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</si>
  <si>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</si>
  <si>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</si>
  <si>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</si>
  <si>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</si>
  <si>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</si>
  <si>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</si>
  <si>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</si>
  <si>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</si>
  <si>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</si>
  <si>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</si>
  <si>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</si>
  <si>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</si>
  <si>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</si>
  <si>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</si>
  <si>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</si>
  <si>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</si>
  <si>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</si>
  <si>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</si>
  <si>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</si>
  <si>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</si>
  <si>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</si>
  <si>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</si>
  <si>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</si>
  <si>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</si>
  <si>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</si>
  <si>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</si>
  <si>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</si>
  <si>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</si>
  <si>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</si>
  <si>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</si>
  <si>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</si>
  <si>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</si>
  <si>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</si>
  <si>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</si>
  <si>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</si>
  <si>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</si>
  <si>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</si>
  <si>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</si>
  <si>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</si>
  <si>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</si>
  <si>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</si>
  <si>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</si>
  <si>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</si>
  <si>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</si>
  <si>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</si>
  <si>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</si>
  <si>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</si>
  <si>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</si>
  <si>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</si>
  <si>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</si>
  <si>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</si>
  <si>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</si>
  <si>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</si>
  <si>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</si>
  <si>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</si>
  <si>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</si>
  <si>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</si>
  <si>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</si>
  <si>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</si>
  <si>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</si>
  <si>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</si>
  <si>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</si>
  <si>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</si>
  <si>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</si>
  <si>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</si>
  <si>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</si>
  <si>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</si>
  <si>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</si>
  <si>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</si>
  <si>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</si>
  <si>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</si>
  <si>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</si>
  <si>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</si>
  <si>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</si>
  <si>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</si>
  <si>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</si>
  <si>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</si>
  <si>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</si>
  <si>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</si>
  <si>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</si>
  <si>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</si>
  <si>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</si>
  <si>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</si>
  <si>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</si>
  <si>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</si>
  <si>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</si>
  <si>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</si>
  <si>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</si>
  <si>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</si>
  <si>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</si>
  <si>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</si>
  <si>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</si>
  <si>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</si>
  <si>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</si>
  <si>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</si>
  <si>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</si>
  <si>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</si>
  <si>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</si>
  <si>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</si>
  <si>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</si>
  <si>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</si>
  <si>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</si>
  <si>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</si>
  <si>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</si>
  <si>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</si>
  <si>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</si>
  <si>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</si>
  <si>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</si>
  <si>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</si>
  <si>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</si>
  <si>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</si>
  <si>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</si>
  <si>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</si>
  <si>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</si>
  <si>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</si>
  <si>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</si>
  <si>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</si>
  <si>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</si>
  <si>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</si>
  <si>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</si>
  <si>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</si>
  <si>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</si>
  <si>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</si>
  <si>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</si>
  <si>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</si>
  <si>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</si>
  <si>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</si>
  <si>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</si>
  <si>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</si>
  <si>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</si>
  <si>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</si>
  <si>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</si>
  <si>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</si>
  <si>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</si>
  <si>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</si>
  <si>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</si>
  <si>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</si>
  <si>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</si>
  <si>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</si>
  <si>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</si>
  <si>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</si>
  <si>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</si>
  <si>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</si>
  <si>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</si>
  <si>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</si>
  <si>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</si>
  <si>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</si>
  <si>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</si>
  <si>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</si>
  <si>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</si>
  <si>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</si>
  <si>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</si>
  <si>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</si>
  <si>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</si>
  <si>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</si>
  <si>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</si>
  <si>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</si>
  <si>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</si>
  <si>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</si>
  <si>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</si>
  <si>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</si>
  <si>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</si>
  <si>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</si>
  <si>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</si>
  <si>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</si>
  <si>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</si>
  <si>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</si>
  <si>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</si>
  <si>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</si>
  <si>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</si>
  <si>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</si>
  <si>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</si>
  <si>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</si>
  <si>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</si>
  <si>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</si>
  <si>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</si>
  <si>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</si>
  <si>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</si>
  <si>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</si>
  <si>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</si>
  <si>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</si>
  <si>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</si>
  <si>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</si>
  <si>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</si>
  <si>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</si>
  <si>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</si>
  <si>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</si>
  <si>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</si>
  <si>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</si>
  <si>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</si>
  <si>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</si>
  <si>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</si>
  <si>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</si>
  <si>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</si>
  <si>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</si>
  <si>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</si>
  <si>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</si>
  <si>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</si>
  <si>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</si>
  <si>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</si>
  <si>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</si>
  <si>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</si>
  <si>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</si>
  <si>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</si>
  <si>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</si>
  <si>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</si>
  <si>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</si>
  <si>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</si>
  <si>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</si>
  <si>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</si>
  <si>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</si>
  <si>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</si>
  <si>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</si>
  <si>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</si>
  <si>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</si>
  <si>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</si>
  <si>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</si>
  <si>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</si>
  <si>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</si>
  <si>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</si>
  <si>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</si>
  <si>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</si>
  <si>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</si>
  <si>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</si>
  <si>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</si>
  <si>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</si>
  <si>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</si>
  <si>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</si>
  <si>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</si>
  <si>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</si>
  <si>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</si>
  <si>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</si>
  <si>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</si>
  <si>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</si>
  <si>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</si>
  <si>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</si>
  <si>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</si>
  <si>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</si>
  <si>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</si>
  <si>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</si>
  <si>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</si>
  <si>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</si>
  <si>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</si>
  <si>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</si>
  <si>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</si>
  <si>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</si>
  <si>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</si>
  <si>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</si>
  <si>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</si>
  <si>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</si>
  <si>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</si>
  <si>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</si>
  <si>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</si>
  <si>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</si>
  <si>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</si>
  <si>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</si>
  <si>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</si>
  <si>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</si>
  <si>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</si>
  <si>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</si>
  <si>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</si>
  <si>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</si>
  <si>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</si>
  <si>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</si>
  <si>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</si>
  <si>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</si>
  <si>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</si>
  <si>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</si>
  <si>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</si>
  <si>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</si>
  <si>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</si>
  <si>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</si>
  <si>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</si>
  <si>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</si>
  <si>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</si>
  <si>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</si>
  <si>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</si>
  <si>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</si>
  <si>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</si>
  <si>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</si>
  <si>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</si>
  <si>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</si>
  <si>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</si>
  <si>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</si>
  <si>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</si>
  <si>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</si>
  <si>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</si>
  <si>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</si>
  <si>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</si>
  <si>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</si>
  <si>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</si>
  <si>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</si>
  <si>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</si>
  <si>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</si>
  <si>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</si>
  <si>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</si>
  <si>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</si>
  <si>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</si>
  <si>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</si>
  <si>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</si>
  <si>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</si>
  <si>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</si>
  <si>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</si>
  <si>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</si>
  <si>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</si>
  <si>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</si>
  <si>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</si>
  <si>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</si>
  <si>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</si>
  <si>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</si>
  <si>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</si>
  <si>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</si>
  <si>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</si>
  <si>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</si>
  <si>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</si>
  <si>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</si>
  <si>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</si>
  <si>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</si>
  <si>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</si>
  <si>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</si>
  <si>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</si>
  <si>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</si>
  <si>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</si>
  <si>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</si>
  <si>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</si>
  <si>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</si>
  <si>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</si>
  <si>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</si>
  <si>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</si>
  <si>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</si>
  <si>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</si>
  <si>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</si>
  <si>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</si>
  <si>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</si>
  <si>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</si>
  <si>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</si>
  <si>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</si>
  <si>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</si>
  <si>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</si>
  <si>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</si>
  <si>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</si>
  <si>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</si>
  <si>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</si>
  <si>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</si>
  <si>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</si>
  <si>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</si>
  <si>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</si>
  <si>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</si>
  <si>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</si>
  <si>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</si>
  <si>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</si>
  <si>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</si>
  <si>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</si>
  <si>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</si>
  <si>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</si>
  <si>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</si>
  <si>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</si>
  <si>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</si>
  <si>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</si>
  <si>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</si>
  <si>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</si>
  <si>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</si>
  <si>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</si>
  <si>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</si>
  <si>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</si>
  <si>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</si>
  <si>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</si>
  <si>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</si>
  <si>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</si>
  <si>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</si>
  <si>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</si>
  <si>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</si>
  <si>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</si>
  <si>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</si>
  <si>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</si>
  <si>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</si>
  <si>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</si>
  <si>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</si>
  <si>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</si>
  <si>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</si>
  <si>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</si>
  <si>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</si>
  <si>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</si>
  <si>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</si>
  <si>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</si>
  <si>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</si>
  <si>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</si>
  <si>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</si>
  <si>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</si>
  <si>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</si>
  <si>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</si>
  <si>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</si>
  <si>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</si>
  <si>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</si>
  <si>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</si>
  <si>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</si>
  <si>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</si>
  <si>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</si>
  <si>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</si>
  <si>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</si>
  <si>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</si>
  <si>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</si>
  <si>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</si>
  <si>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</si>
  <si>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</si>
  <si>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</si>
  <si>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</si>
  <si>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</si>
  <si>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</si>
  <si>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</si>
  <si>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</si>
  <si>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</si>
  <si>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</si>
  <si>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</si>
  <si>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</si>
  <si>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</si>
  <si>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</si>
  <si>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</si>
  <si>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</si>
  <si>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</si>
  <si>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</si>
  <si>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</si>
  <si>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</si>
  <si>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</si>
  <si>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</si>
  <si>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</si>
  <si>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</si>
  <si>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</si>
  <si>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</si>
  <si>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</si>
  <si>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</si>
  <si>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</si>
  <si>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</si>
  <si>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</si>
  <si>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</si>
  <si>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</si>
  <si>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</si>
  <si>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</si>
  <si>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</si>
  <si>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</si>
  <si>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</si>
  <si>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</si>
  <si>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</si>
  <si>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</si>
  <si>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</si>
  <si>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</si>
  <si>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</si>
  <si>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</si>
  <si>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</si>
  <si>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</si>
  <si>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</si>
  <si>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</si>
  <si>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</si>
  <si>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</si>
  <si>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</si>
  <si>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</si>
  <si>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</si>
  <si>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</si>
  <si>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</si>
  <si>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</si>
  <si>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</si>
  <si>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</si>
  <si>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</si>
  <si>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</si>
  <si>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</si>
  <si>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</si>
  <si>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</si>
  <si>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</si>
  <si>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</si>
  <si>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</si>
  <si>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</si>
  <si>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</si>
  <si>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</si>
  <si>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</si>
  <si>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</si>
  <si>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</si>
  <si>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</si>
  <si>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</si>
  <si>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</si>
  <si>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</si>
  <si>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</si>
  <si>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</si>
  <si>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</si>
  <si>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</si>
  <si>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</si>
  <si>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</si>
  <si>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</si>
  <si>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</si>
  <si>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</si>
  <si>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</si>
  <si>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</si>
  <si>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</si>
  <si>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</si>
  <si>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</si>
  <si>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</si>
  <si>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</si>
  <si>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</si>
  <si>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</si>
  <si>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</si>
  <si>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</si>
  <si>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</si>
  <si>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</si>
  <si>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</si>
  <si>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</si>
  <si>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</si>
  <si>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</si>
  <si>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</si>
  <si>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</si>
  <si>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</si>
  <si>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</si>
  <si>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</si>
  <si>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</si>
  <si>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</si>
  <si>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</si>
  <si>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</si>
  <si>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</si>
  <si>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</si>
  <si>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</si>
  <si>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</si>
  <si>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</si>
  <si>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</si>
  <si>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</si>
  <si>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</si>
  <si>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</si>
  <si>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</si>
  <si>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</si>
  <si>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</si>
  <si>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</si>
  <si>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</si>
  <si>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</si>
  <si>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</si>
  <si>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</si>
  <si>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</si>
  <si>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</si>
  <si>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</si>
  <si>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</si>
  <si>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</si>
  <si>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</si>
  <si>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</si>
  <si>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</si>
  <si>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</si>
  <si>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</si>
  <si>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</si>
  <si>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</si>
  <si>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</si>
  <si>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</si>
  <si>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</si>
  <si>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</si>
  <si>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</si>
  <si>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</si>
  <si>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</si>
  <si>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</si>
  <si>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</si>
  <si>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</si>
  <si>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</si>
  <si>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</si>
  <si>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</si>
  <si>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</si>
  <si>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</si>
  <si>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</si>
  <si>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</si>
  <si>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</si>
  <si>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</si>
  <si>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</si>
  <si>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</si>
  <si>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</si>
  <si>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</si>
  <si>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</si>
  <si>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</si>
  <si>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</si>
  <si>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</si>
  <si>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</si>
  <si>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</si>
  <si>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</si>
  <si>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</si>
  <si>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</si>
  <si>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</si>
  <si>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</si>
  <si>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</si>
  <si>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</si>
  <si>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</si>
  <si>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</si>
  <si>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</si>
  <si>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</si>
  <si>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</si>
  <si>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</si>
  <si>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</si>
  <si>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</si>
  <si>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</si>
  <si>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</si>
  <si>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</si>
  <si>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</si>
  <si>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</si>
  <si>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</si>
  <si>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</si>
  <si>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</si>
  <si>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</si>
  <si>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</si>
  <si>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</si>
  <si>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</si>
  <si>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</si>
  <si>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</si>
  <si>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</si>
  <si>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</si>
  <si>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</si>
  <si>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</si>
  <si>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</si>
  <si>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</si>
  <si>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</si>
  <si>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</si>
  <si>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</si>
  <si>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</si>
  <si>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</si>
  <si>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</si>
  <si>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</si>
  <si>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</si>
  <si>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</si>
  <si>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</si>
  <si>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</si>
  <si>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</si>
  <si>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</si>
  <si>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</si>
  <si>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</si>
  <si>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</si>
  <si>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</si>
  <si>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</si>
  <si>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</si>
  <si>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</si>
  <si>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</si>
  <si>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</si>
  <si>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</si>
  <si>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</si>
  <si>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</si>
  <si>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</si>
  <si>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</si>
  <si>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</si>
  <si>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</si>
  <si>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</si>
  <si>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</si>
  <si>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</si>
  <si>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</si>
  <si>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</si>
  <si>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</si>
  <si>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</si>
  <si>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</si>
  <si>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</si>
  <si>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</si>
  <si>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</si>
  <si>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</si>
  <si>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</si>
  <si>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</si>
  <si>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</si>
  <si>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</si>
  <si>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</si>
  <si>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</si>
  <si>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</si>
  <si>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</si>
  <si>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</si>
  <si>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</si>
  <si>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</si>
  <si>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</si>
  <si>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</si>
  <si>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</si>
  <si>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</si>
  <si>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</si>
  <si>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</si>
  <si>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</si>
  <si>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</si>
  <si>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</si>
  <si>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</si>
  <si>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</si>
  <si>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</si>
  <si>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</si>
  <si>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</si>
  <si>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</si>
  <si>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</si>
  <si>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</si>
  <si>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</si>
  <si>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</si>
  <si>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</si>
  <si>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</si>
  <si>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</si>
  <si>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</si>
  <si>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</si>
  <si>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</si>
  <si>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</si>
  <si>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</si>
  <si>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</si>
  <si>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</si>
  <si>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</si>
  <si>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</si>
  <si>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</si>
  <si>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</si>
  <si>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</si>
  <si>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</si>
  <si>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</si>
  <si>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</si>
  <si>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</si>
  <si>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</si>
  <si>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</si>
  <si>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</si>
  <si>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</si>
  <si>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</si>
  <si>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</si>
  <si>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</si>
  <si>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</si>
  <si>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</si>
  <si>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</si>
  <si>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</si>
  <si>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</si>
  <si>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</si>
  <si>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</si>
  <si>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</si>
  <si>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</si>
  <si>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</si>
  <si>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</si>
  <si>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</si>
  <si>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</si>
  <si>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</si>
  <si>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</si>
  <si>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</si>
  <si>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</si>
  <si>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</si>
  <si>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</si>
  <si>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</si>
  <si>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</si>
  <si>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</si>
  <si>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</si>
  <si>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</si>
  <si>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</si>
  <si>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</si>
  <si>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</si>
  <si>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</si>
  <si>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</si>
  <si>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</si>
  <si>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</si>
  <si>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</si>
  <si>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</si>
  <si>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</si>
  <si>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</si>
  <si>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</si>
  <si>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</si>
  <si>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</si>
  <si>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</si>
  <si>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</si>
  <si>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</si>
  <si>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</si>
  <si>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</si>
  <si>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</si>
  <si>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</si>
  <si>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</si>
  <si>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</si>
  <si>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</si>
  <si>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</si>
  <si>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</si>
  <si>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</si>
  <si>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</si>
  <si>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</si>
  <si>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</si>
  <si>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</si>
  <si>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</si>
  <si>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</si>
  <si>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</si>
  <si>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</si>
  <si>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</si>
  <si>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</si>
  <si>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</si>
  <si>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</si>
  <si>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</si>
  <si>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</si>
  <si>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</si>
  <si>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</si>
  <si>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</si>
  <si>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</si>
  <si>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</si>
  <si>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</si>
  <si>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</si>
  <si>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</si>
  <si>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</si>
  <si>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</si>
  <si>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</si>
  <si>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</si>
  <si>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</si>
  <si>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</si>
  <si>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</si>
  <si>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</si>
  <si>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</si>
  <si>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</si>
  <si>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</si>
  <si>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</si>
  <si>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</si>
  <si>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</si>
  <si>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</si>
  <si>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</si>
  <si>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</si>
  <si>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</si>
  <si>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</si>
  <si>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</si>
  <si>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</si>
  <si>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</si>
  <si>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</si>
  <si>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</si>
  <si>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</si>
  <si>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</si>
  <si>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</si>
  <si>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</si>
  <si>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</si>
  <si>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</si>
  <si>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</si>
  <si>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</si>
  <si>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</si>
  <si>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</si>
  <si>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</si>
  <si>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</si>
  <si>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</si>
  <si>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</si>
  <si>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</si>
  <si>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</si>
  <si>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</si>
  <si>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</si>
  <si>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</si>
  <si>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</si>
  <si>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</si>
  <si>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</si>
  <si>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</si>
  <si>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</si>
  <si>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</si>
  <si>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</si>
  <si>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</si>
  <si>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</si>
  <si>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</si>
  <si>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</si>
  <si>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</si>
  <si>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</si>
  <si>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</si>
  <si>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</si>
  <si>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</si>
  <si>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</si>
  <si>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</si>
  <si>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</si>
  <si>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</si>
  <si>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</si>
  <si>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</si>
  <si>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</si>
  <si>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</si>
  <si>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</si>
  <si>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</si>
  <si>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</si>
  <si>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</si>
  <si>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</si>
  <si>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</si>
  <si>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</si>
  <si>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</si>
  <si>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</si>
  <si>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</si>
  <si>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</si>
  <si>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</si>
  <si>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</si>
  <si>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</si>
  <si>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</si>
  <si>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</si>
  <si>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</si>
  <si>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</si>
  <si>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</si>
  <si>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</si>
  <si>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</si>
  <si>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</si>
  <si>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</si>
  <si>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</si>
  <si>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</si>
  <si>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</si>
  <si>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</si>
  <si>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</si>
  <si>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</si>
  <si>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</si>
  <si>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</si>
  <si>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</si>
  <si>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</si>
  <si>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</si>
  <si>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</si>
  <si>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</si>
  <si>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</si>
  <si>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</si>
  <si>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</si>
  <si>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</si>
  <si>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</si>
  <si>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</si>
  <si>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</si>
  <si>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</si>
  <si>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</si>
  <si>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</si>
  <si>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</si>
  <si>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</si>
  <si>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</si>
  <si>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</si>
  <si>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</si>
  <si>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</si>
  <si>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</si>
  <si>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</si>
  <si>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</si>
  <si>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</si>
  <si>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</si>
  <si>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</si>
  <si>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</si>
  <si>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</si>
  <si>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</si>
  <si>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</si>
  <si>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</si>
  <si>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</si>
  <si>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</si>
  <si>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</si>
  <si>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</si>
  <si>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</si>
  <si>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</si>
  <si>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</si>
  <si>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</si>
  <si>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</si>
  <si>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</si>
  <si>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</si>
  <si>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</si>
  <si>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</si>
  <si>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</si>
  <si>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</si>
  <si>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</si>
  <si>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</si>
  <si>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</si>
  <si>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</si>
  <si>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</si>
  <si>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</si>
  <si>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</si>
  <si>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</si>
  <si>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</si>
  <si>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</si>
  <si>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</si>
  <si>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</si>
  <si>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</si>
  <si>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</si>
  <si>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</si>
  <si>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</si>
  <si>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</si>
  <si>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</si>
  <si>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</si>
  <si>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</si>
  <si>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</si>
  <si>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</si>
  <si>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</si>
  <si>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</si>
  <si>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</si>
  <si>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</si>
  <si>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</si>
  <si>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</si>
  <si>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</si>
  <si>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</si>
  <si>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</si>
  <si>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</si>
  <si>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</si>
  <si>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</si>
  <si>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</si>
  <si>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</si>
  <si>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</si>
  <si>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</si>
  <si>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</si>
  <si>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</si>
  <si>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</si>
  <si>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</si>
  <si>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</si>
  <si>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</si>
  <si>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</si>
  <si>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</si>
  <si>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</si>
  <si>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</si>
  <si>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</si>
  <si>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</si>
  <si>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</si>
  <si>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</si>
  <si>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</si>
  <si>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</si>
  <si>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</si>
  <si>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</si>
  <si>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</si>
  <si>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</si>
  <si>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</si>
  <si>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</si>
  <si>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</si>
  <si>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</si>
  <si>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</si>
  <si>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</si>
  <si>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</si>
  <si>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</si>
  <si>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</si>
  <si>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</si>
  <si>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</si>
  <si>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</si>
  <si>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</si>
  <si>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</si>
  <si>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</si>
  <si>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</si>
  <si>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</si>
  <si>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</si>
  <si>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</si>
  <si>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</si>
  <si>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</si>
  <si>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</si>
  <si>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</si>
  <si>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</si>
  <si>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</si>
  <si>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</si>
  <si>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</si>
  <si>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</si>
  <si>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</si>
  <si>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</si>
  <si>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</si>
  <si>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</si>
  <si>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</si>
  <si>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</si>
  <si>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</si>
  <si>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</si>
  <si>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</si>
  <si>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</si>
  <si>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</si>
  <si>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</si>
  <si>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</si>
  <si>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</si>
  <si>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</si>
  <si>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</si>
  <si>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</si>
  <si>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</si>
  <si>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</si>
  <si>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</si>
  <si>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</si>
  <si>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</si>
  <si>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</si>
  <si>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</si>
  <si>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</si>
  <si>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</si>
  <si>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</si>
  <si>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</si>
  <si>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</si>
  <si>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</si>
  <si>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</si>
  <si>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</si>
  <si>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</si>
  <si>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</si>
  <si>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</si>
  <si>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</si>
  <si>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</si>
  <si>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</si>
  <si>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</si>
  <si>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</si>
  <si>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</si>
  <si>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</si>
  <si>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</si>
  <si>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</si>
  <si>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</si>
  <si>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</si>
  <si>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</si>
  <si>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</si>
  <si>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</si>
  <si>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</si>
  <si>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</si>
  <si>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</si>
  <si>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</si>
  <si>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</si>
  <si>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</si>
  <si>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</si>
  <si>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</si>
  <si>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</si>
  <si>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</si>
  <si>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</si>
  <si>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</si>
  <si>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</si>
  <si>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</si>
  <si>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</si>
  <si>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</si>
  <si>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</si>
  <si>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</si>
  <si>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</si>
  <si>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</si>
  <si>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</si>
  <si>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</si>
  <si>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</si>
  <si>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</si>
  <si>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</si>
  <si>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</si>
  <si>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</si>
  <si>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</si>
  <si>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</si>
  <si>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</si>
  <si>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</si>
  <si>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</si>
  <si>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</si>
  <si>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</si>
  <si>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</si>
  <si>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</si>
  <si>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</si>
  <si>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</si>
  <si>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</si>
  <si>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</si>
  <si>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</si>
  <si>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</si>
  <si>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</si>
  <si>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</si>
  <si>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</si>
  <si>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</si>
  <si>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</si>
  <si>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</si>
  <si>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</si>
  <si>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</si>
  <si>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</si>
  <si>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</si>
  <si>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</si>
  <si>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</si>
  <si>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</si>
  <si>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</si>
  <si>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</si>
  <si>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</si>
  <si>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</si>
  <si>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</si>
  <si>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</si>
  <si>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</si>
  <si>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</si>
  <si>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</si>
  <si>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</si>
  <si>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</si>
  <si>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</si>
  <si>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</si>
  <si>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</si>
  <si>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</si>
  <si>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</si>
  <si>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</si>
  <si>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</si>
  <si>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</si>
  <si>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</si>
  <si>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</si>
  <si>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</si>
  <si>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</si>
  <si>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</si>
  <si>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</si>
  <si>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</si>
  <si>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</si>
  <si>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</si>
  <si>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</si>
  <si>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</si>
  <si>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</si>
  <si>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</si>
  <si>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</si>
  <si>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</si>
  <si>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</si>
  <si>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</si>
  <si>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</si>
  <si>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</si>
  <si>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</si>
  <si>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</si>
  <si>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</si>
  <si>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</si>
  <si>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</si>
  <si>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</si>
  <si>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</si>
  <si>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</si>
  <si>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</si>
  <si>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</si>
  <si>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</si>
  <si>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</si>
  <si>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</si>
  <si>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</si>
  <si>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</si>
  <si>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</si>
  <si>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</si>
  <si>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</si>
  <si>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</si>
  <si>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</si>
  <si>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</si>
  <si>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</si>
  <si>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</si>
  <si>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</si>
  <si>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</si>
  <si>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</si>
  <si>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</si>
  <si>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</si>
  <si>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</si>
  <si>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</si>
  <si>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</si>
  <si>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</si>
  <si>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</si>
  <si>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</si>
  <si>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</si>
  <si>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</si>
  <si>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</si>
  <si>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</si>
  <si>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</si>
  <si>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</si>
  <si>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</si>
  <si>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</si>
  <si>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</si>
  <si>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</si>
  <si>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</si>
  <si>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</si>
  <si>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</si>
  <si>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</si>
  <si>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</si>
  <si>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</si>
  <si>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</si>
  <si>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</si>
  <si>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</si>
  <si>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</si>
  <si>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</si>
  <si>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</si>
  <si>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</si>
  <si>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</si>
  <si>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</si>
  <si>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</si>
  <si>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</si>
  <si>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</si>
  <si>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</si>
  <si>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</si>
  <si>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</si>
  <si>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</si>
  <si>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</si>
  <si>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</si>
  <si>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</si>
  <si>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</si>
  <si>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</si>
  <si>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</si>
  <si>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</si>
  <si>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</si>
  <si>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</si>
  <si>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</si>
  <si>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</si>
  <si>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</si>
  <si>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</si>
  <si>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</si>
  <si>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</si>
  <si>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</si>
  <si>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</si>
  <si>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</si>
  <si>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</si>
  <si>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</si>
  <si>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</si>
  <si>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</si>
  <si>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</si>
  <si>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</si>
  <si>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</si>
  <si>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</si>
  <si>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</si>
  <si>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</si>
  <si>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</si>
  <si>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</si>
  <si>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</si>
  <si>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</si>
  <si>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</si>
  <si>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</si>
  <si>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</si>
  <si>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</si>
  <si>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</si>
  <si>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</si>
  <si>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</si>
  <si>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</si>
  <si>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</si>
  <si>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</si>
  <si>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</si>
  <si>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</si>
  <si>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</si>
  <si>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</si>
  <si>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</si>
  <si>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</si>
  <si>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</si>
  <si>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</si>
  <si>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</si>
  <si>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</si>
  <si>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</si>
  <si>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</si>
  <si>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</si>
  <si>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</si>
  <si>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</si>
  <si>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</si>
  <si>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</si>
  <si>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</si>
  <si>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</si>
  <si>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</si>
  <si>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</si>
  <si>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</si>
  <si>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</si>
  <si>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</si>
  <si>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</si>
  <si>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</si>
  <si>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</si>
  <si>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</si>
  <si>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</si>
  <si>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</si>
  <si>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</si>
  <si>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</si>
  <si>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</si>
  <si>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</si>
  <si>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</si>
  <si>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</si>
  <si>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</si>
  <si>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</si>
  <si>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</si>
  <si>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</si>
  <si>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</si>
  <si>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</si>
  <si>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</si>
  <si>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</si>
  <si>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</si>
  <si>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</si>
  <si>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</si>
  <si>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</si>
  <si>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</si>
  <si>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</si>
  <si>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</si>
  <si>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</si>
  <si>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</si>
  <si>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</si>
  <si>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</si>
  <si>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</si>
  <si>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</si>
  <si>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</si>
  <si>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</si>
  <si>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</si>
  <si>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</si>
  <si>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</si>
  <si>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</si>
  <si>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</si>
  <si>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</si>
  <si>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</si>
  <si>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</si>
  <si>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</si>
  <si>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</si>
  <si>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</si>
  <si>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</si>
  <si>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</si>
  <si>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</si>
  <si>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</si>
  <si>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</si>
  <si>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</si>
  <si>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</si>
  <si>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</si>
  <si>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</si>
  <si>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</si>
  <si>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</si>
  <si>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</si>
  <si>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</si>
  <si>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</si>
  <si>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</si>
  <si>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</si>
  <si>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</si>
  <si>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</si>
  <si>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</si>
  <si>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</si>
  <si>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</si>
  <si>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</si>
  <si>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</si>
  <si>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</si>
  <si>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</si>
  <si>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</si>
  <si>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</si>
  <si>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</si>
  <si>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</si>
  <si>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</si>
  <si>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</si>
  <si>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</si>
  <si>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</si>
  <si>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</si>
  <si>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</si>
  <si>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</si>
  <si>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</si>
  <si>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</si>
  <si>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</si>
  <si>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</si>
  <si>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</si>
  <si>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</si>
  <si>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</si>
  <si>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</si>
  <si>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</si>
  <si>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</si>
  <si>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</si>
  <si>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</si>
  <si>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</si>
  <si>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</si>
  <si>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</si>
  <si>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</si>
  <si>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</si>
  <si>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</si>
  <si>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</si>
  <si>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</si>
  <si>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</si>
  <si>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</si>
  <si>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</si>
  <si>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</si>
  <si>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</si>
  <si>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</si>
  <si>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</si>
  <si>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</si>
  <si>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</si>
  <si>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</si>
  <si>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</si>
  <si>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</si>
  <si>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</si>
  <si>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</si>
  <si>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</si>
  <si>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</si>
  <si>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</si>
  <si>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</si>
  <si>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</si>
  <si>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</si>
  <si>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</si>
  <si>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</si>
  <si>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</si>
  <si>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</si>
  <si>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</si>
  <si>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</si>
  <si>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</si>
  <si>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</si>
  <si>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</si>
  <si>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</si>
  <si>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</si>
  <si>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</si>
  <si>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</si>
  <si>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</si>
  <si>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</si>
  <si>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</si>
  <si>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</si>
  <si>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</si>
  <si>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</si>
  <si>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</si>
  <si>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</si>
  <si>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</si>
  <si>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</si>
  <si>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</si>
  <si>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</si>
  <si>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</si>
  <si>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</si>
  <si>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</si>
  <si>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</si>
  <si>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</si>
  <si>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</si>
  <si>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</si>
  <si>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</si>
  <si>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</si>
  <si>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</si>
  <si>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</si>
  <si>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</si>
  <si>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</si>
  <si>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</si>
  <si>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</si>
  <si>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</si>
  <si>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</si>
  <si>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</si>
  <si>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</si>
  <si>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</si>
  <si>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</si>
  <si>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</si>
  <si>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</si>
  <si>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</si>
  <si>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</si>
  <si>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</si>
  <si>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</si>
  <si>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</si>
  <si>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</si>
  <si>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</si>
  <si>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</si>
  <si>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</si>
  <si>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</si>
  <si>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</si>
  <si>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</si>
  <si>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</si>
  <si>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</si>
  <si>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</si>
  <si>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</si>
  <si>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</si>
  <si>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</si>
  <si>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</si>
  <si>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</si>
  <si>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</si>
  <si>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</si>
  <si>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</si>
  <si>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</si>
  <si>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</si>
  <si>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</si>
  <si>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</si>
  <si>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</si>
  <si>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</si>
  <si>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</si>
  <si>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</si>
  <si>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</si>
  <si>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</si>
  <si>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</si>
  <si>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</si>
  <si>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</si>
  <si>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</si>
  <si>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</si>
  <si>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</si>
  <si>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</si>
  <si>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</si>
  <si>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</si>
  <si>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</si>
  <si>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</si>
  <si>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</si>
  <si>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</si>
  <si>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</si>
  <si>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</si>
  <si>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</si>
  <si>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</si>
  <si>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</si>
  <si>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</si>
  <si>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</si>
  <si>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</si>
  <si>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</si>
  <si>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</si>
  <si>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</si>
  <si>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</si>
  <si>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</si>
  <si>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</si>
  <si>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</si>
  <si>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</si>
  <si>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</si>
  <si>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</si>
  <si>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</si>
  <si>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</si>
  <si>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</si>
  <si>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</si>
  <si>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</si>
  <si>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</si>
  <si>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</si>
  <si>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</si>
  <si>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</si>
  <si>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</si>
  <si>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</si>
  <si>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</si>
  <si>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</si>
  <si>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</si>
  <si>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</si>
  <si>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</si>
  <si>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</si>
  <si>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</si>
  <si>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</si>
  <si>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</si>
  <si>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</si>
  <si>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</si>
  <si>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</si>
  <si>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</si>
  <si>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</si>
  <si>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</si>
  <si>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</si>
  <si>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</si>
  <si>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</si>
  <si>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</si>
  <si>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</si>
  <si>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</si>
  <si>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</si>
  <si>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</si>
  <si>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</si>
  <si>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</si>
  <si>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</si>
  <si>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</si>
  <si>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</si>
  <si>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</si>
  <si>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</si>
  <si>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</si>
  <si>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</si>
  <si>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</si>
  <si>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</si>
  <si>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</si>
  <si>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</si>
  <si>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</si>
  <si>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</si>
  <si>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</si>
  <si>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</si>
  <si>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</si>
  <si>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</si>
  <si>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</si>
  <si>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</si>
  <si>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</si>
  <si>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</si>
  <si>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</si>
  <si>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</si>
  <si>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</si>
  <si>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</si>
  <si>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</si>
  <si>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</si>
  <si>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</si>
  <si>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</si>
  <si>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</si>
  <si>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</si>
  <si>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</si>
  <si>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</si>
  <si>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</si>
  <si>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</si>
  <si>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</si>
  <si>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</si>
  <si>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</si>
  <si>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</si>
  <si>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</si>
  <si>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</si>
  <si>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</si>
  <si>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</si>
  <si>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</si>
  <si>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</si>
  <si>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</si>
  <si>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</si>
  <si>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</si>
  <si>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</si>
  <si>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</si>
  <si>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</si>
  <si>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</si>
  <si>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</si>
  <si>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</si>
  <si>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</si>
  <si>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</si>
  <si>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</si>
  <si>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</si>
  <si>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</si>
  <si>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</si>
  <si>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</si>
  <si>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</si>
  <si>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</si>
  <si>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</si>
  <si>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</si>
  <si>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</si>
  <si>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</si>
  <si>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</si>
  <si>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</si>
  <si>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</si>
  <si>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</si>
  <si>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</si>
  <si>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</si>
  <si>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</si>
  <si>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</si>
  <si>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</si>
  <si>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</si>
  <si>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</si>
  <si>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</si>
  <si>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</si>
  <si>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</si>
  <si>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</si>
  <si>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</si>
  <si>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</si>
  <si>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</si>
  <si>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</si>
  <si>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</si>
  <si>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</si>
  <si>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</si>
  <si>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</si>
  <si>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</si>
  <si>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</si>
  <si>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</si>
  <si>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</si>
  <si>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</si>
  <si>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</si>
  <si>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</si>
  <si>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</si>
  <si>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</si>
  <si>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</si>
  <si>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</si>
  <si>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</si>
  <si>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</si>
  <si>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</si>
  <si>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</si>
  <si>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</si>
  <si>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</si>
  <si>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</si>
  <si>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</si>
  <si>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</si>
  <si>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</si>
  <si>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</si>
  <si>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</si>
  <si>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</si>
  <si>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</si>
  <si>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</si>
  <si>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</si>
  <si>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</si>
  <si>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</si>
  <si>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</si>
  <si>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</si>
  <si>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</si>
  <si>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</si>
  <si>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</si>
  <si>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</si>
  <si>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</si>
  <si>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</si>
  <si>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</si>
  <si>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</si>
  <si>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</si>
  <si>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</si>
  <si>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</si>
  <si>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</si>
  <si>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</si>
  <si>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</si>
  <si>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</si>
  <si>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</si>
  <si>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</si>
  <si>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</si>
  <si>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</si>
  <si>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</si>
  <si>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</si>
  <si>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</si>
  <si>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</si>
  <si>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</si>
  <si>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</si>
  <si>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</si>
  <si>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</si>
  <si>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</si>
  <si>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</si>
  <si>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</si>
  <si>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</si>
  <si>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</si>
  <si>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</si>
  <si>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</si>
  <si>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</si>
  <si>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</si>
  <si>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</si>
  <si>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</si>
  <si>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</si>
  <si>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</si>
  <si>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</si>
  <si>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PCM-20251021-00002324</t>
  </si>
  <si>
    <t>team at site checking</t>
  </si>
  <si>
    <t>PCM-20251021-00002379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</si>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</sst>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8" dataDxfId="47" headerRowBorderDxfId="45" tableBorderDxfId="46" totalsRowBorderDxfId="44">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8" totalsRowShown="0" headerRowDxfId="31" dataDxfId="30" headerRowBorderDxfId="28" tableBorderDxfId="29">
  <autoFilter ref="A1:L5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288.96867048610875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8.4736820601829095</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45951.917096412035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45951.917096412035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45951.917096412035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45951.917096412035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45951.917096412035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45951.917096412035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45951.917096412035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45951.917096412035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45951.917096412035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45951.917096412035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45951.917096412035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45951.917096412035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45951.917096412035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45951.917096412035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45951.917096412035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45951.917096412035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45951.917096412035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45951.917096412035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45951.917096412035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45951.917096412035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45951.917096412035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45951.917096412035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45951.917096412035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45951.917096412035</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45951.917096412035</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45951.917096412035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45951.917096412035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45951.917096412035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45951.917096412035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45951.917096412035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45951.917096412035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45951.917096412035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45951.917096412035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45951.917096412035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45951.917096412035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45951.917096412035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45951.917096412035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45951.917096412035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45951.917096412035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45951.917096412035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45951.917096412035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45951.917096412035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45951.917096412035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45951.917096412035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45951.917096412035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45951.917096412035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45951.917096412035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45951.917096412035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45951.917096412035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45951.917096412035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45951.917096412035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45951.917096412035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45951.917096412035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45951.917096412035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45951.917096412035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45951.917096412035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45951.917096412035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45951.917096412035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45951.917096412035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45951.917096412035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45951.917096412035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45951.917096412035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45951.917096412035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45951.917096412035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45951.917096412035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45951.917096412035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45951.917096412035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45951.917096412035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45951.917096412035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45951.917096412035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45951.917096412035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45951.917096412035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45951.917096412035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45951.917096412035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45951.917096412035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45951.917096412035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45951.917096412035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45951.917096412035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45951.917096412035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45951.917096412035</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45951.917096412035</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5021DB6D-F359-43D6-BC0D-D8E87064103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145.19001307870349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126.91725844907342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7.4213209490699228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45951.917096412035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45951.917096412035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45951.917096412035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45951.917096412035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45951.917096412035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45951.917096412035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45951.917096412035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45951.917096412035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45951.917096412035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45951.917096412035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45951.917096412035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45951.917096412035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45951.917096412035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45951.917096412035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45951.917096412035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45951.917096412035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45951.917096412035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45951.917096412035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45951.917096412035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45951.917096412035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45951.917096412035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45951.917096412035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45951.917096412035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45951.917096412035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45951.917096412035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45951.917096412035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45951.917096412035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45951.917096412035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45951.917096412035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45951.917096412035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45951.917096412035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45951.917096412035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45951.917096412035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45951.917096412035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45951.917096412035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45951.917096412035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45951.917096412035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45951.917096412035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45951.917096412035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45951.917096412035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45951.917096412035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45951.917096412035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45951.917096412035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45951.917096412035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45951.917096412035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45951.917096412035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45951.917096412035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45951.917096412035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45951.917096412035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45951.917096412035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45951.917096412035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45951.917096412035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45951.917096412035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45951.917096412035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45951.917096412035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45951.917096412035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45951.917096412035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45951.917096412035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45951.917096412035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45951.917096412035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45951.917096412035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45951.917096412035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45951.917096412035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45951.917096412035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45951.917096412035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45951.917096412035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45951.917096412035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45951.917096412035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45951.917096412035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45951.917096412035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45951.917096412035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45951.917096412035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45951.917096412035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45951.917096412035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45951.917096412035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45951.917096412035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45951.917096412035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45951.917096412035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45951.917096412035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45951.917096412035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45951.917096412035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45951.917096412035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45951.917096412035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45951.917096412035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45951.917096412035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45951.917096412035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45951.917096412035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45951.917096412035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45951.917096412035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45951.917096412035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45951.917096412035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45951.917096412035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45951.917096412035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45951.917096412035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45951.917096412035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45951.917096412035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45951.917096412035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45951.917096412035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45951.917096412035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45951.917096412035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45951.917096412035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45951.917096412035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45951.917096412035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45951.917096412035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45951.917096412035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45951.917096412035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45951.917096412035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45951.917096412035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45951.917096412035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45951.917096412035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45951.917096412035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45951.917096412035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45951.917096412035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45951.917096412035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45951.917096412035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45951.917096412035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45951.917096412035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45951.917096412035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45951.917096412035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45951.917096412035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45951.917096412035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45951.917096412035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45951.917096412035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45951.917096412035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45951.917096412035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45951.917096412035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45951.917096412035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45951.917096412035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45951.917096412035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45951.917096412035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45951.917096412035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45951.917096412035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45951.917096412035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45951.917096412035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45951.917096412035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45951.917096412035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45951.917096412035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45951.917096412035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45951.917096412035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45951.917096412035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45951.917096412035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45951.917096412035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45951.917096412035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45951.917096412035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45951.917096412035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45951.917096412035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45951.917096412035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45951.917096412035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45951.917096412035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45951.917096412035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45951.917096412035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45951.917096412035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45951.917096412035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45951.917096412035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45951.917096412035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45951.917096412035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45951.917096412035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45951.917096412035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45951.917096412035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45951.917096412035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45951.917096412035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45951.917096412035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45951.917096412035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45951.917096412035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45951.917096412035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45951.917096412035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45951.917096412035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45951.917096412035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45951.917096412035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45951.917096412035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45951.917096412035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45951.917096412035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45951.917096412035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45951.917096412035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45951.917096412035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45951.917096412035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45951.917096412035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45951.917096412035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45951.917096412035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45951.917096412035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45951.917096412035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45951.917096412035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45951.917096412035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45951.917096412035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45951.917096412035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45951.917096412035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45951.917096412035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45951.917096412035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45951.917096412035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45951.917096412035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45951.917096412035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45951.917096412035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45951.917096412035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45951.917096412035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45951.917096412035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45951.917096412035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45951.917096412035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45951.917096412035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45951.917096412035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45951.917096412035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45951.917096412035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45951.917096412035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45951.917096412035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45951.917096412035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45951.917096412035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45951.917096412035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45951.917096412035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45951.917096412035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45951.917096412035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45951.917096412035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45951.917096412035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45951.917096412035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45951.917096412035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45951.917096412035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45951.917096412035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45951.917096412035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45951.917096412035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45951.917096412035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45951.917096412035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45951.917096412035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45951.917096412035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45951.917096412035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45951.917096412035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45951.917096412035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45951.917096412035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45951.917096412035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45951.917096412035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45951.917096412035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45951.917096412035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45951.917096412035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45951.917096412035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45951.917096412035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45951.917096412035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45951.917096412035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45951.917096412035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45951.917096412035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45951.917096412035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45951.917096412035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45951.917096412035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45951.917096412035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45951.917096412035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45951.917096412035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45951.917096412035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45951.917096412035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45951.917096412035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45951.917096412035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45951.917096412035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45951.917096412035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45951.917096412035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45951.917096412035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45951.917096412035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45951.917096412035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45951.917096412035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45951.917096412035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45951.917096412035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45951.917096412035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45951.917096412035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45951.917096412035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45951.917096412035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45951.917096412035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45951.917096412035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45951.917096412035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45951.917096412035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45951.917096412035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45951.917096412035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45951.917096412035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45951.917096412035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45951.917096412035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45951.917096412035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45951.917096412035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45951.917096412035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45951.917096412035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45951.917096412035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45951.917096412035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45951.917096412035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45951.917096412035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45951.917096412035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45951.917096412035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45951.917096412035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45951.917096412035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45951.917096412035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45951.917096412035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45951.917096412035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45951.917096412035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45951.917096412035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45951.917096412035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45951.917096412035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45951.917096412035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45951.917096412035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45951.917096412035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45951.917096412035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45951.917096412035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45951.917096412035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45951.917096412035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45951.917096412035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45951.917096412035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45951.917096412035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45951.917096412035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45951.917096412035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45951.917096412035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45951.917096412035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45951.917096412035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45951.917096412035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45951.917096412035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45951.917096412035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45951.917096412035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45951.917096412035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45951.917096412035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45951.917096412035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45951.917096412035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45951.917096412035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45951.917096412035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45951.917096412035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45951.917096412035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45951.917096412035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45951.917096412035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45951.917096412035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45951.917096412035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45951.917096412035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45951.917096412035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45951.917096412035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45951.917096412035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45951.917096412035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45951.917096412035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45951.917096412035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45951.917096412035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45951.917096412035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45951.917096412035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45951.917096412035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45951.917096412035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45951.917096412035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45951.917096412035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45951.917096412035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45951.917096412035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45951.917096412035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45951.917096412035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45951.917096412035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45951.917096412035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45951.917096412035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45951.917096412035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45951.917096412035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45951.917096412035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45951.917096412035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45951.917096412035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45951.917096412035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45951.917096412035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45951.917096412035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45951.917096412035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45951.917096412035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45951.917096412035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45951.917096412035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45951.917096412035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45951.917096412035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45951.917096412035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45951.917096412035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45951.917096412035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45951.917096412035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45951.917096412035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45951.917096412035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45951.917096412035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45951.917096412035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45951.917096412035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45951.917096412035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45951.917096412035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45951.917096412035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45951.917096412035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45951.917096412035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45951.917096412035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45951.917096412035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45951.917096412035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45951.917096412035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45951.917096412035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45951.917096412035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45951.917096412035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45951.917096412035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45951.917096412035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45951.917096412035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45951.917096412035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45951.917096412035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45951.917096412035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45951.917096412035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45951.917096412035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45951.917096412035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45951.917096412035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45951.917096412035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45951.917096412035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45951.917096412035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45951.917096412035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45951.917096412035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45951.917096412035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45951.917096412035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45951.917096412035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45951.917096412035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45951.917096412035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45951.917096412035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45951.917096412035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45951.917096412035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45951.917096412035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45951.917096412035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45951.917096412035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45951.917096412035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45951.917096412035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45951.917096412035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45951.917096412035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45951.917096412035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45951.917096412035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45951.917096412035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45951.917096412035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45951.917096412035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45951.917096412035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45951.917096412035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45951.917096412035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45951.917096412035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45951.917096412035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45951.917096412035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45951.917096412035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45951.917096412035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45951.917096412035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45951.917096412035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45951.917096412035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45951.917096412035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45951.917096412035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45951.917096412035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45951.917096412035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45951.917096412035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45951.917096412035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45951.917096412035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45951.917096412035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45951.917096412035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45951.917096412035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45951.917096412035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45951.917096412035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45951.917096412035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45951.917096412035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45951.917096412035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45951.917096412035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45951.917096412035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45951.917096412035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45951.917096412035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45951.917096412035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45951.917096412035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45951.917096412035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45951.917096412035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45951.917096412035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45951.917096412035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45951.917096412035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45951.917096412035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45951.917096412035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45951.917096412035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45951.917096412035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45951.917096412035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45951.917096412035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45951.917096412035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45951.917096412035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45951.917096412035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45951.917096412035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45951.917096412035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45951.917096412035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45951.917096412035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45951.917096412035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45951.917096412035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45951.917096412035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45951.917096412035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45951.917096412035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45951.917096412035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45951.917096412035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45951.917096412035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45951.917096412035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45951.917096412035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45951.917096412035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45951.917096412035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45951.917096412035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45951.917096412035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45951.917096412035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45951.917096412035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45951.917096412035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45951.917096412035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45951.917096412035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45951.917096412035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45951.917096412035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45951.917096412035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45951.917096412035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45951.917096412035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45951.917096412035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45951.917096412035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45951.917096412035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45951.917096412035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45951.917096412035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45951.917096412035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45951.917096412035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45951.917096412035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45951.917096412035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45951.917096412035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45951.917096412035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45951.917096412035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45951.917096412035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45951.917096412035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45951.917096412035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45951.917096412035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45951.917096412035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45951.917096412035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45951.917096412035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45951.917096412035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45951.917096412035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45951.917096412035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45951.917096412035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45951.917096412035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45951.917096412035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45951.917096412035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45951.917096412035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45951.917096412035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45951.917096412035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45951.917096412035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45951.917096412035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45951.917096412035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45951.917096412035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45951.917096412035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45951.917096412035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45951.917096412035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45951.917096412035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45951.917096412035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45951.917096412035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45951.917096412035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45951.917096412035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45951.917096412035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45951.917096412035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45951.917096412035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45951.917096412035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45951.917096412035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45951.917096412035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45951.917096412035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45951.917096412035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45951.917096412035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45951.917096412035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45951.917096412035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45951.917096412035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45951.917096412035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45951.917096412035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45951.917096412035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45951.917096412035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45951.917096412035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45951.917096412035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45951.917096412035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45951.917096412035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45951.917096412035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45951.917096412035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45951.917096412035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45951.917096412035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45951.917096412035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45951.917096412035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45951.917096412035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45951.917096412035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45951.917096412035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45951.917096412035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45951.917096412035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45951.917096412035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45951.917096412035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45951.917096412035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45951.917096412035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45951.917096412035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45951.917096412035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45951.917096412035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45951.917096412035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45951.917096412035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45951.917096412035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45951.917096412035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45951.917096412035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45951.917096412035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45951.917096412035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45951.917096412035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45951.917096412035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45951.917096412035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45951.917096412035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45951.917096412035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45951.917096412035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45951.917096412035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45951.917096412035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45951.917096412035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45951.917096412035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45951.917096412035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45951.917096412035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45951.917096412035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45951.917096412035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45951.917096412035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45951.917096412035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45951.917096412035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45951.917096412035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45951.917096412035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45951.917096412035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45951.917096412035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45951.917096412035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45951.917096412035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45951.917096412035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45951.917096412035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45951.917096412035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45951.917096412035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45951.917096412035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45951.917096412035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45951.917096412035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45951.917096412035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45951.917096412035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45951.917096412035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45951.917096412035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45951.917096412035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45951.917096412035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45951.917096412035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45951.917096412035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45951.917096412035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45951.917096412035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45951.917096412035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45951.917096412035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45951.917096412035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45951.917096412035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45951.917096412035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45951.917096412035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45951.917096412035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45951.917096412035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45951.917096412035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45951.917096412035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45951.917096412035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45951.917096412035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45951.917096412035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45951.917096412035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45951.917096412035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45951.917096412035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45951.917096412035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45951.917096412035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45951.917096412035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45951.917096412035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45951.917096412035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45951.917096412035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45951.917096412035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45951.917096412035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45951.917096412035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45951.917096412035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45951.917096412035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45951.917096412035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45951.917096412035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45951.917096412035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45951.917096412035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45951.917096412035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45951.917096412035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45951.917096412035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45951.917096412035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45951.917096412035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45951.917096412035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45951.917096412035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45951.917096412035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45951.917096412035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45951.917096412035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45951.917096412035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45951.917096412035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45951.917096412035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45951.917096412035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45951.917096412035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45951.917096412035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45951.917096412035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45951.917096412035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45951.917096412035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45951.917096412035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45951.917096412035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45951.917096412035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45951.917096412035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45951.917096412035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45951.917096412035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45951.917096412035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45951.917096412035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45951.917096412035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45951.917096412035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45951.917096412035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45951.917096412035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45951.917096412035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45951.917096412035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45951.917096412035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45951.917096412035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45951.917096412035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45951.917096412035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45951.917096412035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45951.917096412035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45951.917096412035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45951.917096412035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45951.917096412035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45951.917096412035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45951.917096412035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45951.917096412035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45951.917096412035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45951.917096412035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45951.917096412035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45951.917096412035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45951.917096412035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45951.917096412035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45951.917096412035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45951.917096412035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45951.917096412035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45951.917096412035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45951.917096412035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45951.917096412035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45951.917096412035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45951.917096412035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45951.917096412035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45951.917096412035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45951.917096412035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45951.917096412035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45951.917096412035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45951.917096412035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45951.917096412035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45951.917096412035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45951.917096412035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45951.917096412035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45951.917096412035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45951.917096412035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45951.917096412035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45951.917096412035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45951.917096412035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45951.917096412035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45951.917096412035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45951.917096412035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45951.917096412035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45951.917096412035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45951.917096412035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45951.917096412035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45951.917096412035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45951.917096412035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45951.917096643519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45951.917096643519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45951.917096643519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45951.917096643519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45951.917096643519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45951.917096643519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45951.917096643519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45951.917096643519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45951.917096643519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45951.917096643519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45951.917096643519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45951.917096643519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45951.917096643519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45951.917096643519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45951.917096643519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45951.917096643519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45951.917096643519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45951.917096643519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45951.917096643519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45951.917096643519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45951.917096643519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45951.917096643519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45951.917096643519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45951.917096643519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45951.917096643519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45951.917096643519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45951.917096643519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45951.917096643519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45951.917096643519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45951.917096643519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45951.917096643519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45951.917096643519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45951.917096643519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45951.917096643519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45951.917096643519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45951.917096643519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45951.917096643519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45951.917096643519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45951.917096643519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45951.917096643519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45951.917096643519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45951.917096643519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45951.917096643519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45951.917096643519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45951.917096643519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45951.917096643519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45951.917096643519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45951.917096643519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45951.917096643519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45951.917096643519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45951.917096643519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45951.917096643519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45951.917096643519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45951.917096643519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45951.917096643519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45951.917096643519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45951.917096643519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45951.917096643519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45951.917096643519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45951.917096643519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45951.917096643519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45951.917096643519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45951.917096643519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45951.917096643519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45951.917096643519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45951.917096643519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45951.917096643519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45951.917096643519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45951.917096643519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45951.917096643519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45951.917096643519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45951.917096643519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45951.917096643519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45951.917096643519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45951.917096643519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45951.917096643519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45951.917096643519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45951.917096643519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45951.917096643519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45951.917096643519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45951.917096643519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45951.917096643519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45951.917096643519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45951.917096643519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45951.917096643519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45951.917096643519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45951.917096643519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45951.917096643519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45951.917096643519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45951.917096643519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45951.917096643519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45951.917096643519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45951.917096643519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45951.917096643519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45951.917096643519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45951.917096643519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45951.917096643519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45951.917096643519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45951.917096643519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45951.917096643519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45951.917096643519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45951.917096643519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45951.917096643519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45951.917096643519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45951.917096643519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45951.917096643519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45951.917096643519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45951.917096643519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45951.917096643519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45951.917096643519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45951.917096643519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45951.917096643519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45951.917096643519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45951.917096643519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45951.917096643519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45951.917096643519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45951.917096643519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45951.917096643519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45951.917096643519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45951.917096643519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45951.917096643519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45951.917096643519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45951.917096643519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45951.917096643519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45951.917096643519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45951.917096643519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45951.917096643519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45951.917096643519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45951.917096643519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45951.917096643519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45951.917096643519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45951.917096643519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45951.917096643519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45951.917096643519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45951.917096643519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45951.917096643519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45951.917096643519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45951.917096643519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45951.917096643519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45951.917096643519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45951.917096643519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45951.917096643519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45951.917096643519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45951.917096643519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45951.917096643519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45951.917096643519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45951.917096643519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45951.917096643519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45951.917096643519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45951.917096643519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45951.917096643519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45951.917096643519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45951.917096643519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45951.917096643519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45951.917096643519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45951.917096643519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45951.917096643519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45951.917096643519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45951.917096643519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45951.917096643519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45951.917096643519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45951.917096643519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45951.917096643519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45951.917096643519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45951.917096643519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45951.917096643519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45951.917096643519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45951.917096643519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45951.917096643519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45951.917096643519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45951.917096643519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45951.917096643519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45951.917096643519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45951.917096643519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45951.917096643519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45951.917096643519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45951.917096643519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45951.917096643519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45951.917096643519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45951.917096643519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45951.917096643519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45951.917096643519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45951.917096643519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45951.917096643519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45951.917096643519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45951.917096643519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45951.917096643519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45951.917096643519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45951.917096643519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45951.917096643519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45951.917096643519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45951.917096643519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45951.917096643519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45951.917096643519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45951.917096643519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45951.917096643519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45951.917096643519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45951.917096643519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45951.917096643519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45951.917096643519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45951.917096643519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45951.917096643519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45951.917096643519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45951.917096643519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45951.917096643519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45951.917096643519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45951.917096643519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45951.917096643519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45951.917096643519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45951.917096643519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45951.917096643519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45951.917096643519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45951.917096643519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45951.917096643519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45951.917096643519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45951.917096643519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45951.917096643519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45951.917096643519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45951.917096643519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45951.917096643519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45951.917096643519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45951.917096643519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45951.917096643519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45951.917096643519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45951.917096643519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45951.917096643519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45951.917096643519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45951.917096643519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45951.917096643519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45951.917096643519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45951.917096643519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45951.917096643519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45951.917096643519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45951.917096643519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45951.917096643519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45951.917096643519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45951.917096643519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45951.917096643519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45951.917096643519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45951.917096643519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45951.917096643519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45951.917096643519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45951.917096643519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45951.917096643519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45951.917096643519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45951.917096643519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45951.917096643519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45951.917096643519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45951.917096643519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45951.917096643519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45951.917096643519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45951.917096643519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45951.917096643519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45951.917096643519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45951.917096643519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45951.917096643519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45951.917096643519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45951.917096643519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45951.917096643519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45951.917096643519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45951.917096643519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45951.917096643519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45951.917096643519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45951.917096643519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45951.917096643519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45951.917096643519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45951.917096643519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45951.917096643519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45951.917096643519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45951.917096643519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45951.917096643519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45951.917096643519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45951.917096643519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45951.917096643519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45951.917096643519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45951.917096643519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45951.917096643519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45951.917096643519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45951.917096643519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45951.917096643519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45951.917096643519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45951.917096643519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45951.917096643519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45951.917096643519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45951.917096643519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45951.917096643519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45951.917096643519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45951.917096643519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45951.917096643519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45951.917096643519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45951.917096643519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45951.917096643519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45951.917096643519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45951.917096643519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45951.917096643519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45951.917096643519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45951.917096643519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45951.917096643519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45951.917096643519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45951.917096643519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45951.917096643519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45951.917096643519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45951.917096643519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45951.917096643519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45951.917096643519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45951.917096643519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45951.917096643519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45951.917096643519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45951.917096643519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45951.917096643519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45951.917096643519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45951.917096643519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45951.917096643519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45951.917096643519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45951.917096643519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45951.917096643519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45951.917096643519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45951.917096643519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45951.917096643519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45951.917096643519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45951.917096643519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45951.917096643519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45951.917096643519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45951.917096643519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45951.917096643519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45951.917096643519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45951.917096643519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45951.917096643519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45951.917096643519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45951.917096643519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45951.917096643519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45951.917096643519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45951.917096643519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45951.917096643519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45951.917096643519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45951.917096643519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45951.917096643519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45951.917096643519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45951.917096643519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45951.917096643519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45951.917096643519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45951.917096643519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45951.917096643519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45951.917096643519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45951.917096643519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45951.917096643519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45951.917096643519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45951.917096643519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45951.917096643519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45951.917096643519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45951.917096643519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45951.917096643519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45951.917096643519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45951.917096643519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45951.917096643519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45951.917096643519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45951.917096643519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45951.917096643519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45951.917096643519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45951.917096643519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45951.917096643519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45951.917096643519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45951.917096643519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45951.917096643519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45951.917096643519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45951.917096643519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45951.917096643519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45951.917096643519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45951.917096643519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45951.917096643519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45951.917096643519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45951.917096643519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45951.917096643519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45951.917096643519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45951.917096643519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45951.917096643519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45951.917096643519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45951.917096643519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45951.917096643519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45951.917096643519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45951.917096643519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45951.917096643519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45951.917096643519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45951.917096643519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45951.917096643519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45951.917096643519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45951.917096643519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45951.917096643519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45951.917096643519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45951.917096643519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45951.917096643519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45951.917096643519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45951.917096643519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45951.917096643519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45951.917096643519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45951.917096643519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45951.917096643519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45951.917096643519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45951.917096643519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45951.917096643519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45951.917096643519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45951.917096643519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45951.917096643519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45951.917096643519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45951.917096643519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45951.917096643519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45951.917096643519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45951.917096643519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45951.917096643519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45951.917096643519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45951.917096643519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45951.917096643519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45951.917096643519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45951.917096643519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45951.917096643519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45951.917096643519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45951.917096643519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45951.917096643519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45951.917096643519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45951.917096643519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45951.917096643519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45951.917096643519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45951.917096643519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45951.917096643519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45951.917096643519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45951.917096643519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45951.917096643519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45951.917096643519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45951.917096643519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45951.917096643519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45951.917096643519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45951.917096643519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45951.917096643519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45951.917096643519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45951.917096643519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45951.917096643519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45951.917096643519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45951.917096643519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45951.917096643519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45951.917096643519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45951.917096643519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45951.917096643519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45951.917096643519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45951.917096643519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45951.917096643519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45951.917096643519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45951.917096643519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45951.917096643519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45951.917096643519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45951.917096643519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45951.917096643519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45951.917096643519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45951.917096643519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45951.917096643519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45951.917096643519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45951.917096643519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45951.917096643519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45951.917096643519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45951.917096643519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45951.917096643519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45951.917096643519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45951.917096643519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45951.917096643519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45951.917096643519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45951.917096643519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45951.917096643519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45951.917096643519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45951.917096643519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45951.917096643519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45951.917096643519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45951.917096643519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45951.917096643519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45951.917096643519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45951.917096643519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45951.917096643519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45951.917096643519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45951.917096643519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45951.917096643519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45951.917096643519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45951.917096643519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45951.917096643519</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248.43637881943869</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95" t="s">
        <v>37434</v>
      </c>
      <c r="E3" s="100" t="s">
        <v>38998</v>
      </c>
      <c r="F3" s="125">
        <v>45951.850694444445</v>
      </c>
      <c r="G3" s="126">
        <f ca="1">IFERROR(NOW()-F3,"")</f>
        <v>6.640196758962702E-2</v>
      </c>
      <c r="H3" s="125">
        <v>45951.84784722222</v>
      </c>
      <c r="I3" s="121" t="str">
        <f>IFERROR(VLOOKUP(D3,DB!A:F,6,0),"")</f>
        <v>SCECO</v>
      </c>
      <c r="J3" s="121" t="str">
        <f>IFERROR(VLOOKUP(D3,DB!A:G,7,0),"")</f>
        <v>Dead</v>
      </c>
      <c r="K3" s="127" t="s">
        <v>39091</v>
      </c>
      <c r="L3" s="123" t="str">
        <f>IFERROR(VLOOKUP(D3,DB!A:I,9,0),"")</f>
        <v>Latis</v>
      </c>
    </row>
    <row r="4" spans="1:16" ht="15" customHeight="1">
      <c r="A4" s="121" t="s">
        <v>39092</v>
      </c>
      <c r="B4" s="121" t="str">
        <f>IFERROR(VLOOKUP(D4,DB!A:K,11,0),"")</f>
        <v>R4</v>
      </c>
      <c r="C4" s="122">
        <v>1</v>
      </c>
      <c r="D4" s="123" t="s">
        <v>34061</v>
      </c>
      <c r="E4" s="100" t="s">
        <v>38998</v>
      </c>
      <c r="F4" s="125">
        <v>45951.88853009259</v>
      </c>
      <c r="G4" s="126">
        <f ca="1">IFERROR(NOW()-F4,"")</f>
        <v>2.8566319444507826E-2</v>
      </c>
      <c r="H4" s="125">
        <v>45951.867997685185</v>
      </c>
      <c r="I4" s="121" t="str">
        <f>IFERROR(VLOOKUP(D4,DB!A:F,6,0),"")</f>
        <v>SCECO+STB</v>
      </c>
      <c r="J4" s="121" t="str">
        <f>IFERROR(VLOOKUP(D4,DB!A:G,7,0),"")</f>
        <v>Good</v>
      </c>
      <c r="K4" s="127" t="s">
        <v>39091</v>
      </c>
      <c r="L4" s="123" t="str">
        <f>IFERROR(VLOOKUP(D4,DB!A:I,9,0),"")</f>
        <v>Latis</v>
      </c>
    </row>
    <row r="5" spans="1:16" ht="15" customHeight="1">
      <c r="A5" s="121"/>
      <c r="B5" s="121" t="str">
        <f>IFERROR(VLOOKUP(D5,DB!A:K,11,0),"")</f>
        <v/>
      </c>
      <c r="C5" s="122"/>
      <c r="D5" s="123"/>
      <c r="E5" s="100"/>
      <c r="F5" s="125"/>
      <c r="G5" s="126">
        <f ca="1">IFERROR(NOW()-F5,"")</f>
        <v>45951.917096412035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24"/>
      <c r="F6" s="125"/>
      <c r="G6" s="126">
        <f ca="1">IFERROR(NOW()-F6,"")</f>
        <v>45951.917096412035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45951.917096412035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45951.917096412035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45951.917096412035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45951.917096412035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45951.917096412035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45951.917096412035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45951.917096412035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45951.917096412035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45951.917096412035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45951.917096412035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45951.917096412035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45951.917096412035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45951.917096412035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45951.917096412035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45951.917096412035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45951.917096412035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45951.917096412035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45951.917096412035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45951.917096412035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45951.917096412035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45951.917096412035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45951.917096412035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45951.917096412035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45951.917096412035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45951.917096412035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45951.917096412035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45951.917096412035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45951.917096412035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45951.917096412035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45951.917096412035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45951.917096412035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45951.917096412035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45951.917096412035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45951.917096412035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45951.917096412035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45951.917096412035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45951.917096412035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45951.917096412035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45951.917096412035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45951.917096412035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45951.917096412035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45951.917096412035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45951.917096412035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45951.917096412035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45951.917096412035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45951.917096412035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45951.917096412035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45951.917096412035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45951.917096412035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45951.917096412035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45951.917096412035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45951.917096412035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45951.917096412035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45951.917096412035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45951.917096412035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45951.917096412035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45951.917096412035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45951.917096412035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45951.917096412035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45951.917096412035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45951.917096412035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45951.917096412035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45951.917096412035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45951.917096412035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45951.917096412035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45951.917096412035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45951.917096412035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45951.917096412035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45951.917096412035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45951.917096412035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45951.917096412035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45951.917096412035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45951.917096412035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45951.917096412035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45951.917096412035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45951.917096412035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45951.917096412035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45951.917096412035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45951.917096412035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45951.917096412035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45951.917096412035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45951.917096412035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45951.917096412035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45951.917096412035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45951.917096412035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45951.917096412035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45951.917096412035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45951.917096412035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45951.917096412035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45951.917096412035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45951.917096412035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45951.917096412035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45951.917096412035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45951.917096412035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45951.917096412035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45951.917096412035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45951.917096412035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45951.917096412035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45951.917096412035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45951.917096412035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45951.917096412035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45951.917096412035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45951.917096412035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45951.917096412035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45951.917096412035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45951.917096412035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45951.917096412035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45951.917096412035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45951.917096412035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45951.917096412035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45951.917096412035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45951.917096412035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45951.917096412035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45951.917096412035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45951.917096412035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45951.917096412035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45951.917096412035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45951.917096412035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45951.917096412035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45951.917096412035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45951.917096412035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45951.917096412035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45951.917096412035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45951.917096412035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45951.917096412035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45951.917096412035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45951.917096412035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45951.917096412035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45951.917096412035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45951.917096412035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45951.917096412035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45951.917096412035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45951.917096412035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45951.917096412035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45951.917096412035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45951.917096412035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45951.917096412035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45951.917096412035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45951.917096412035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45951.917096412035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45951.917096412035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45951.917096412035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45951.917096412035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45951.917096412035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45951.917096412035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45951.917096412035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45951.917096412035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45951.917096412035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45951.917096412035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45951.917096412035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45951.917096412035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45951.917096412035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45951.917096412035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45951.917096412035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45951.917096412035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45951.917096412035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45951.917096412035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45951.917096412035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45951.917096412035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45951.917096412035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45951.917096412035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45951.917096412035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45951.917096412035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45951.917096412035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45951.917096412035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45951.917096412035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45951.917096412035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45951.917096412035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45951.917096412035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45951.917096412035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45951.917096412035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45951.917096412035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45951.917096412035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45951.917096412035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45951.917096412035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45951.917096412035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45951.917096412035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45951.917096412035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45951.917096412035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45951.917096412035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45951.917096412035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45951.917096412035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45951.917096412035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45951.917096412035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45951.917096412035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45951.917096412035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45951.917096412035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45951.917096412035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45951.917096412035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45951.917096412035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45951.917096412035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45951.917096412035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45951.917096412035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45951.917096412035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45951.917096412035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45951.917096412035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45951.917096412035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45951.917096412035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45951.917096412035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45951.917096412035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45951.917096412035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45951.917096412035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45951.917096412035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45951.917096412035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45951.917096412035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45951.917096412035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45951.917096412035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45951.917096412035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45951.917096412035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45951.917096412035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45951.917096412035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45951.917096412035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45951.917096412035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45951.917096412035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45951.917096412035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45951.917096412035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45951.917096412035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45951.917096412035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45951.917096412035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45951.917096412035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45951.917096412035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45951.917096412035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45951.917096412035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45951.917096412035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45951.917096412035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45951.917096412035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45951.917096412035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45951.917096412035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45951.917096412035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45951.917096412035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45951.917096412035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45951.917096412035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45951.917096412035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45951.917096412035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45951.917096412035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45951.917096412035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45951.917096412035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45951.917096412035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45951.917096412035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45951.917096412035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45951.917096412035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45951.917096412035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45951.917096412035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45951.917096412035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45951.917096412035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45951.917096412035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45951.917096412035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45951.917096412035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45951.917096412035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45951.917096412035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45951.917096412035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45951.917096412035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45951.917096412035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45951.917096412035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45951.917096412035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45951.917096412035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45951.917096412035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45951.917096412035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45951.917096412035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45951.917096412035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45951.917096412035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45951.917096412035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45951.917096412035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45951.917096412035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45951.917096412035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45951.917096412035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45951.917096412035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45951.917096412035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45951.917096412035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45951.917096412035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45951.917096412035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45951.917096412035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45951.917096412035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45951.917096412035</v>
      </c>
      <c r="H280" s="125"/>
      <c r="I280" s="121" t="str">
        <f>IFERROR(VLOOKUP(D280,DB!A:F,6,0),"")</f>
        <v/>
      </c>
      <c r="J280" s="121" t="str">
        <f>IFERROR(VLOOKUP(D280,DB!A:G,7,0),"")</f>
        <v/>
      </c>
      <c r="K280" s="127"/>
      <c r="L280" s="123" t="str">
        <f>IFERROR(VLOOKUP(D280,DB!A:I,9,0),"")</f>
        <v/>
      </c>
    </row>
    <row r="281" spans="1:12" ht="15" customHeight="1">
      <c r="A281" s="128"/>
      <c r="B281" s="128" t="str">
        <f>IFERROR(VLOOKUP(D281,DB!A:K,11,0),"")</f>
        <v/>
      </c>
      <c r="C281" s="129"/>
      <c r="D281" s="130"/>
      <c r="E281" s="131"/>
      <c r="F281" s="132"/>
      <c r="G281" s="133">
        <f ca="1">IFERROR(NOW()-F281,"")</f>
        <v>45951.917096412035</v>
      </c>
      <c r="H281" s="132"/>
      <c r="I281" s="128" t="str">
        <f>IFERROR(VLOOKUP(D281,DB!A:F,6,0),"")</f>
        <v/>
      </c>
      <c r="J281" s="128" t="str">
        <f>IFERROR(VLOOKUP(D281,DB!A:G,7,0),"")</f>
        <v/>
      </c>
      <c r="K281" s="134"/>
      <c r="L281" s="130" t="str">
        <f>IFERROR(VLOOKUP(D281,DB!A:I,9,0),"")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39093</v>
      </c>
      <c r="B2" s="37" t="str">
        <f>IFERROR(VLOOKUP(D2,DB!A:K,11,0),"")</f>
        <v>R5</v>
      </c>
      <c r="C2" s="37">
        <v>3</v>
      </c>
      <c r="D2" s="120" t="s">
        <v>36034</v>
      </c>
      <c r="E2" s="37" t="s">
        <v>38998</v>
      </c>
      <c r="F2" s="38">
        <v>45891.832060185188</v>
      </c>
      <c r="G2" s="146">
        <f ca="1">IFERROR(NOW()-F2,"")</f>
        <v>60.085036226846569</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25.728219097218243</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7.1455223379598465</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3.2559853009224753</v>
      </c>
      <c r="H5" s="155">
        <v>45948.661111111112</v>
      </c>
      <c r="I5" s="154" t="str">
        <f>IFERROR(VLOOKUP(D5,DB!A:F,6,0),"")</f>
        <v>SCECO</v>
      </c>
      <c r="J5" s="154" t="str">
        <f>IFERROR(VLOOKUP(D5,DB!A:G,7,0),"")</f>
        <v>Dead</v>
      </c>
      <c r="K5" s="154" t="s">
        <v>39100</v>
      </c>
      <c r="L5" s="154" t="str">
        <f>IFERROR(VLOOKUP(D5,DB!A:I,9,0),"")</f>
        <v>Latis</v>
      </c>
    </row>
    <row r="6" spans="1:13" ht="15">
      <c r="A6" s="163"/>
      <c r="B6" s="163" t="str">
        <f>IFERROR(VLOOKUP(D6,DB!A:K,11,0),"")</f>
        <v/>
      </c>
      <c r="C6" s="163"/>
      <c r="D6" s="163"/>
      <c r="E6" s="163"/>
      <c r="F6" s="164"/>
      <c r="G6" s="165">
        <f ca="1">IFERROR(NOW()-F6,"")</f>
        <v>45951.917096412035</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45951.917096412035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45951.917096412035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45951.917096412035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45951.917096412035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45951.917096412035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45951.917096412035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45951.917096412035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45951.917096412035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45951.917096412035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45951.917096412035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45951.917096412035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45951.917096412035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45951.917096412035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45951.917096412035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45951.917096412035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45951.917096412035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45951.917096412035</v>
      </c>
      <c r="H23" s="164"/>
      <c r="I23" s="163" t="str">
        <f>IFERROR(VLOOKUP(D23,DB!A:F,6,0),"")</f>
        <v/>
      </c>
      <c r="J23" s="163" t="str">
        <f>IFERROR(VLOOKUP(D23,DB!A:G,7,0),"")</f>
        <v/>
      </c>
      <c r="K23" s="163"/>
      <c r="L23" s="163" t="str">
        <f>IFERROR(VLOOKUP(D23,DB!A:I,9,0),"")</f>
        <v/>
      </c>
    </row>
    <row r="24" spans="1:12" ht="15">
      <c r="A24" s="163"/>
      <c r="B24" s="163" t="str">
        <f>IFERROR(VLOOKUP(D24,DB!A:K,11,0),"")</f>
        <v/>
      </c>
      <c r="C24" s="163"/>
      <c r="D24" s="159"/>
      <c r="E24" s="163"/>
      <c r="F24" s="164"/>
      <c r="G24" s="165">
        <f ca="1">IFERROR(NOW()-F24,"")</f>
        <v>45951.917096412035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45951.917096412035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45951.917096412035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45951.917096412035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45951.917096412035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45951.917096412035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45951.917096412035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45951.917096412035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45951.917096412035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45951.917096412035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45951.917096412035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45951.917096412035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45951.917096412035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45951.917096412035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45951.917096412035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45951.917096412035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45951.917096412035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45951.917096412035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45951.917096412035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45951.917096412035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45951.917096412035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45951.917096412035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45951.917096412035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45951.917096412035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45951.917096412035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45951.917096412035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45951.917096412035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45951.917096412035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45951.917096412035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45951.917096412035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45951.917096412035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45951.917096412035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45951.917096412035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45951.917096412035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45951.917096412035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45951.917096412035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45951.917096412035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45951.917096412035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45951.917096412035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45951.917096412035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45951.917096412035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45951.917096412035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45951.917096412035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45951.917096412035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45951.917096412035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45951.917096412035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45951.917096412035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45951.917096412035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45951.917096412035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45951.917096412035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45951.917096412035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45951.917096412035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45951.917096412035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45951.917096412035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45951.917096412035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45951.917096412035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45951.917096412035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45951.917096412035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45951.917096412035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45951.917096412035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45951.917096412035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45951.917096412035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45951.917096412035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45951.917096412035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45951.917096412035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45951.917096412035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45951.917096412035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45951.917096412035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45951.917096412035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45951.917096412035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45951.917096412035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45951.917096412035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45951.917096412035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45951.917096412035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45951.917096412035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45951.917096412035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45951.917096412035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45951.917096412035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45951.917096412035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45951.917096412035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45951.917096412035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45951.917096412035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45951.917096412035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45951.917096412035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45951.917096412035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45951.917096412035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45951.917096412035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45951.917096412035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45951.917096412035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45951.917096412035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45951.917096412035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45951.917096412035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45951.917096412035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45951.917096412035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45951.917096412035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45951.917096412035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45951.917096412035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45951.917096412035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45951.917096412035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45951.917096412035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45951.917096412035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45951.917096412035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45951.917096412035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45951.917096412035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45951.917096412035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45951.917096412035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45951.917096412035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45951.917096412035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45951.917096412035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45951.917096412035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45951.917096412035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45951.917096412035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45951.917096412035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45951.917096412035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45951.917096412035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45951.917096412035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45951.917096412035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45951.917096412035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45951.917096412035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45951.917096412035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45951.917096412035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45951.917096412035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45951.917096412035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45951.917096412035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45951.917096412035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45951.917096412035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45951.917096412035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45951.917096412035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45951.917096412035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45951.917096412035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45951.917096412035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45951.917096412035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45951.917096412035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45951.917096412035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45951.917096412035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45951.917096412035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45951.917096412035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45951.917096412035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45951.917096412035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45951.917096412035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45951.917096412035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45951.917096412035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45951.917096412035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45951.917096412035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45951.917096412035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45951.917096412035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45951.917096412035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45951.917096412035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45951.917096412035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45951.917096412035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45951.917096412035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45951.917096412035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45951.917096412035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45951.917096412035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45951.917096412035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45951.917096412035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45951.917096412035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45951.917096412035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45951.917096412035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45951.917096412035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45951.917096412035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45951.917096412035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45951.917096412035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45951.917096412035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45951.917096412035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45951.917096412035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45951.917096412035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45951.917096412035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45951.917096412035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45951.917096412035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45951.917096412035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45951.917096412035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45951.917096412035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45951.917096412035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45951.917096412035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45951.917096412035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45951.917096412035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45951.917096412035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45951.917096412035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45951.917096412035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45951.917096412035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45951.917096412035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45951.917096412035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45951.917096412035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45951.917096412035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45951.917096412035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45951.917096412035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45951.917096412035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45951.917096412035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45951.917096412035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45951.917096412035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45951.917096412035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45951.917096412035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45951.917096412035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45951.917096412035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45951.917096412035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45951.917096412035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45951.917096412035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45951.917096412035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45951.917096412035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45951.917096412035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45951.917096412035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45951.917096412035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45951.917096412035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45951.917096412035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45951.917096412035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45951.917096412035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45951.917096412035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45951.917096412035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45951.917096412035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45951.917096412035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45951.917096412035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45951.917096412035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45951.917096412035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45951.917096412035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45951.917096412035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45951.917096412035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45951.917096412035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45951.917096412035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45951.917096412035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45951.917096412035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45951.917096412035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45951.917096412035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45951.917096412035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45951.917096412035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45951.917096412035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45951.917096412035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45951.917096412035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45951.917096412035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45951.917096412035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45951.917096412035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45951.917096412035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45951.917096412035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45951.917096412035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45951.917096412035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45951.917096412035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45951.917096412035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45951.917096412035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45951.917096412035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45951.917096412035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45951.917096412035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45951.917096412035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45951.917096412035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45951.917096412035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45951.917096412035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45951.917096412035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45951.917096412035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45951.917096412035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45951.917096412035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45951.917096412035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45951.917096412035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45951.917096412035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45951.917096412035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45951.917096412035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45951.917096412035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45951.917096412035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45951.917096412035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45951.917096412035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45951.917096412035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45951.917096412035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45951.917096412035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45951.917096412035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45951.917096412035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45951.917096412035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45951.917096412035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45951.917096412035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45951.917096412035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45951.917096412035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45951.917096412035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45951.917096412035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45951.917096412035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45951.917096412035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45951.917096412035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45951.917096412035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45951.917096412035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45951.917096412035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45951.917096412035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45951.917096412035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45951.917096412035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45951.917096412035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45951.917096412035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45951.917096412035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45951.917096412035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45951.917096412035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45951.917096412035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45951.917096412035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45951.917096412035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45951.917096412035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45951.917096412035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45951.917096412035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45951.917096412035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45951.917096412035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45951.917096412035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45951.917096412035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45951.917096412035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45951.917096412035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45951.917096412035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45951.917096412035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45951.917096412035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45951.917096412035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45951.917096412035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45951.917096412035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45951.917096412035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45951.917096412035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45951.917096412035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45951.917096412035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45951.917096412035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45951.917096412035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45951.917096412035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45951.917096412035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45951.917096412035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45951.917096412035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45951.917096412035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45951.917096412035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45951.917096412035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45951.917096412035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45951.917096412035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45951.917096412035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45951.917096412035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45951.917096412035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45951.917096412035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45951.917096412035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45951.917096412035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45951.917096412035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45951.917096412035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45951.917096412035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45951.917096412035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45951.917096412035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45951.917096412035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45951.917096412035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45951.917096412035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45951.917096412035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45951.917096412035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45951.917096412035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45951.917096412035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45951.917096412035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45951.917096412035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45951.917096412035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45951.917096412035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45951.917096412035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45951.917096412035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45951.917096412035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45951.917096412035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45951.917096412035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45951.917096412035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45951.917096412035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45951.917096412035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45951.917096412035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45951.917096412035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45951.917096412035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45951.917096412035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45951.917096412035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45951.917096412035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45951.917096412035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45951.917096412035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45951.917096412035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45951.917096412035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45951.917096412035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45951.917096412035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45951.917096412035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45951.917096412035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45951.917096412035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45951.917096412035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45951.917096412035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45951.917096412035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45951.917096412035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45951.917096412035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45951.917096412035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45951.917096412035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45951.917096412035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45951.917096412035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45951.917096412035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45951.917096412035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45951.917096412035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45951.917096412035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45951.917096412035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45951.917096412035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45951.917096412035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45951.917096412035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45951.917096412035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45951.917096412035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45951.917096412035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45951.917096412035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45951.917096412035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45951.917096412035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45951.917096412035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45951.917096412035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45951.917096412035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45951.917096412035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45951.917096412035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45951.917096412035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45951.917096412035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45951.917096412035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45951.917096412035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45951.917096412035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45951.917096412035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45951.917096412035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45951.917096412035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45951.917096412035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45951.917096412035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45951.917096412035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45951.917096412035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45951.917096412035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45951.917096412035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45951.917096412035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45951.917096412035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45951.917096412035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45951.917096412035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45951.917096412035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45951.917096412035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45951.917096412035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45951.917096412035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45951.917096412035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45951.917096412035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45951.917096412035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45951.917096412035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45951.917096412035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45951.917096412035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45951.917096412035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45951.917096412035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45951.917096412035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45951.917096412035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45951.917096412035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45951.917096412035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45951.917096412035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45951.917096412035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45951.917096412035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45951.917096412035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45951.917096412035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45951.917096412035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45951.917096412035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45951.917096412035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45951.917096412035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45951.917096412035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45951.917096412035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45951.917096412035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45951.917096412035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45951.917096412035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45951.917096412035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45951.917096412035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45951.917096412035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45951.917096412035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45951.917096412035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45951.917096412035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45951.917096412035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45951.917096412035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45951.917096412035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45951.917096412035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45951.917096412035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45951.917096412035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45951.917096412035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45951.917096412035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45951.917096412035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45951.917096412035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45951.917096412035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45951.917096412035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45951.917096412035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45951.917096412035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45951.917096412035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45951.917096412035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45951.917096412035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45951.917096412035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45951.917096412035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45951.917096412035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45951.917096412035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45951.917096412035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45951.917096412035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45951.917096412035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45951.917096412035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45951.917096412035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45951.917096412035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45951.917096412035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45951.917096412035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45951.917096412035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45951.917096412035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45951.917096412035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45951.917096412035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45951.917096412035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45951.917096412035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45951.917096412035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45951.917096412035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45951.917096412035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45951.917096412035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45951.917096412035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45951.917096412035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45951.917096412035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45951.917096412035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45951.917096412035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45951.917096412035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45951.917096412035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45951.917096412035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45951.917096412035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45951.917096412035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45951.917096412035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45951.917096412035</v>
      </c>
      <c r="H518" s="164"/>
      <c r="I518" s="163" t="str">
        <f>IFERROR(VLOOKUP(D518,DB!A:F,6,0),"")</f>
        <v/>
      </c>
      <c r="J518" s="163" t="str">
        <f>IFERROR(VLOOKUP(D518,DB!A:G,7,0),"")</f>
        <v/>
      </c>
      <c r="K518" s="163"/>
      <c r="L518" s="163" t="str">
        <f>IFERROR(VLOOKUP(D518,DB!A:I,9,0),"")</f>
        <v/>
      </c>
    </row>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8" ht="15"/>
    <row r="629" ht="15"/>
    <row r="631" ht="15"/>
    <row r="632" ht="15"/>
    <row r="633" ht="15"/>
    <row r="634" ht="15"/>
    <row r="636" ht="15"/>
    <row r="637" ht="15"/>
    <row r="644" ht="15"/>
    <row r="645" ht="15"/>
    <row r="646" ht="15"/>
    <row r="647" ht="15"/>
    <row r="648" ht="15"/>
    <row r="649" ht="15"/>
    <row r="652" ht="15"/>
    <row r="653" ht="15"/>
    <row r="654" ht="15"/>
    <row r="655" ht="15"/>
    <row r="656" ht="15"/>
    <row r="657" ht="15"/>
    <row r="658" ht="15"/>
    <row r="659" ht="15"/>
    <row r="660" ht="15"/>
    <row r="661" ht="15"/>
    <row r="662" ht="15"/>
    <row r="663"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57" ht="15"/>
    <row r="758" ht="15"/>
    <row r="759" ht="15"/>
    <row r="760" ht="15"/>
    <row r="761" ht="15"/>
    <row r="762" ht="15"/>
    <row r="763" ht="15"/>
    <row r="764" ht="15"/>
    <row r="765" ht="15"/>
    <row r="766"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1056" ht="15"/>
    <row r="1057" ht="15"/>
    <row r="1058" ht="15"/>
    <row r="1059" ht="15"/>
    <row r="1060" ht="15"/>
    <row r="1061"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4" ht="15"/>
    <row r="1125" ht="15"/>
    <row r="1131" ht="15"/>
    <row r="1132" ht="15"/>
    <row r="1134" ht="15"/>
    <row r="1135" ht="15"/>
    <row r="1136" ht="15"/>
    <row r="1137" ht="15"/>
    <row r="1138" ht="15"/>
    <row r="1139" ht="15"/>
    <row r="1140" ht="15"/>
    <row r="1142" ht="15"/>
    <row r="1143" ht="15"/>
    <row r="1144"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9" ht="15"/>
    <row r="1280" ht="15"/>
    <row r="1283" ht="15"/>
    <row r="1284" ht="15"/>
    <row r="1285" ht="15"/>
    <row r="1286" ht="15"/>
    <row r="1287" ht="15"/>
    <row r="1288" ht="15"/>
    <row r="1289" ht="15"/>
    <row r="1290" ht="15"/>
    <row r="1293" ht="15"/>
    <row r="1294" ht="15"/>
    <row r="1295" ht="15"/>
    <row r="1296" ht="15"/>
    <row r="1297" ht="15"/>
    <row r="1298" ht="15"/>
    <row r="1299" ht="15"/>
    <row r="1300" ht="15"/>
    <row r="1301" ht="15"/>
    <row r="1302" ht="15"/>
    <row r="1303" ht="15"/>
    <row r="1304" ht="15"/>
    <row r="1306" ht="15"/>
    <row r="1307" ht="15"/>
    <row r="1308" ht="15"/>
    <row r="1311" ht="15"/>
    <row r="1313" ht="15"/>
    <row r="1315" ht="15"/>
    <row r="1318" ht="15"/>
    <row r="1319" ht="15"/>
    <row r="1320" ht="15"/>
    <row r="1322" ht="15"/>
    <row r="1324" ht="15"/>
    <row r="1325" ht="15"/>
    <row r="1326" ht="15"/>
    <row r="1327" ht="15"/>
    <row r="1328"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tabSelected="1"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45951.917096412035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45951.917096412035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45951.917096412035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45951.917096412035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45951.917096412035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45951.917096412035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45951.917096412035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45951.917096412035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45951.917096412035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45951.917096412035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45951.917096412035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45951.917096412035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45951.917096412035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45951.917096412035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45951.917096412035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45951.917096412035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45951.917096412035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45951.917096412035</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2025-10-21T19:01:45Z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